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AUSA\Sprachendienst\2017\OeNB-Publikationen\FSR\FSR 34\4_Annex of tables\0557_17_Annex xls x online\"/>
    </mc:Choice>
  </mc:AlternateContent>
  <bookViews>
    <workbookView xWindow="14388" yWindow="288" windowWidth="14436" windowHeight="13512"/>
  </bookViews>
  <sheets>
    <sheet name="INHALT" sheetId="8" r:id="rId1"/>
    <sheet name="Int. fin. market indicators" sheetId="37" r:id="rId2"/>
    <sheet name="Corporate and households AUT" sheetId="33" r:id="rId3"/>
    <sheet name="Financial intermediaries AUT" sheetId="39" r:id="rId4"/>
  </sheets>
  <externalReferences>
    <externalReference r:id="rId5"/>
    <externalReference r:id="rId6"/>
    <externalReference r:id="rId7"/>
  </externalReferences>
  <definedNames>
    <definedName name="Außenwirtschaft" localSheetId="3">#REF!</definedName>
    <definedName name="Außenwirtschaft" localSheetId="1">#REF!</definedName>
    <definedName name="Außenwirtschaft">#REF!</definedName>
    <definedName name="Beschäftigung__Produktivität__Löhne" localSheetId="3">#REF!</definedName>
    <definedName name="Beschäftigung__Produktivität__Löhne">#REF!</definedName>
    <definedName name="BLPH1" localSheetId="3" hidden="1">#REF!</definedName>
    <definedName name="BLPH1" hidden="1">#REF!</definedName>
    <definedName name="BLPH122" hidden="1">#REF!</definedName>
    <definedName name="BLPH123" hidden="1">#REF!</definedName>
    <definedName name="BLPH124" hidden="1">#REF!</definedName>
    <definedName name="BLPH125" hidden="1">#REF!</definedName>
    <definedName name="BLPH126" hidden="1">#REF!</definedName>
    <definedName name="BLPH127" hidden="1">#REF!</definedName>
    <definedName name="BLPH128" hidden="1">#REF!</definedName>
    <definedName name="BLPH129" hidden="1">#REF!</definedName>
    <definedName name="BLPH13" hidden="1">#REF!</definedName>
    <definedName name="BLPH130" hidden="1">#REF!</definedName>
    <definedName name="BLPH131" hidden="1">#REF!</definedName>
    <definedName name="BLPH132" hidden="1">#REF!</definedName>
    <definedName name="BLPH133" hidden="1">#REF!</definedName>
    <definedName name="BLPH134" hidden="1">#REF!</definedName>
    <definedName name="BLPH135" hidden="1">#REF!</definedName>
    <definedName name="BLPH136" hidden="1">#REF!</definedName>
    <definedName name="BLPH137" hidden="1">#REF!</definedName>
    <definedName name="BLPH138" hidden="1">#REF!</definedName>
    <definedName name="BLPH139" hidden="1">#REF!</definedName>
    <definedName name="BLPH14" hidden="1">#REF!</definedName>
    <definedName name="BLPH140" hidden="1">#REF!</definedName>
    <definedName name="BLPH141" hidden="1">#REF!</definedName>
    <definedName name="BLPH142" hidden="1">#REF!</definedName>
    <definedName name="BLPH143" hidden="1">#REF!</definedName>
    <definedName name="BLPH144" hidden="1">#REF!</definedName>
    <definedName name="BLPH145" hidden="1">#REF!</definedName>
    <definedName name="BLPH146" hidden="1">#REF!</definedName>
    <definedName name="BLPH147" hidden="1">#REF!</definedName>
    <definedName name="BLPH148" hidden="1">#REF!</definedName>
    <definedName name="BLPH149" hidden="1">#REF!</definedName>
    <definedName name="BLPH15" hidden="1">#REF!</definedName>
    <definedName name="BLPH150" hidden="1">#REF!</definedName>
    <definedName name="BLPH151" hidden="1">#REF!</definedName>
    <definedName name="BLPH152" hidden="1">#REF!</definedName>
    <definedName name="BLPH153" hidden="1">#REF!</definedName>
    <definedName name="BLPH154" hidden="1">#REF!</definedName>
    <definedName name="BLPH155" hidden="1">#REF!</definedName>
    <definedName name="BLPH156" hidden="1">#REF!</definedName>
    <definedName name="BLPH157" hidden="1">#REF!</definedName>
    <definedName name="BLPH158" hidden="1">#REF!</definedName>
    <definedName name="BLPH159" hidden="1">#REF!</definedName>
    <definedName name="BLPH16" hidden="1">#REF!</definedName>
    <definedName name="BLPH160" hidden="1">#REF!</definedName>
    <definedName name="BLPH161" hidden="1">#REF!</definedName>
    <definedName name="BLPH162" hidden="1">#REF!</definedName>
    <definedName name="BLPH163" hidden="1">#REF!</definedName>
    <definedName name="BLPH164" hidden="1">#REF!</definedName>
    <definedName name="BLPH165" hidden="1">#REF!</definedName>
    <definedName name="BLPH166" hidden="1">#REF!</definedName>
    <definedName name="BLPH167" hidden="1">#REF!</definedName>
    <definedName name="BLPH168" hidden="1">#REF!</definedName>
    <definedName name="BLPH169" hidden="1">#REF!</definedName>
    <definedName name="BLPH17" hidden="1">#REF!</definedName>
    <definedName name="BLPH170" hidden="1">#REF!</definedName>
    <definedName name="BLPH171" hidden="1">#REF!</definedName>
    <definedName name="BLPH172" hidden="1">#REF!</definedName>
    <definedName name="BLPH173" hidden="1">#REF!</definedName>
    <definedName name="BLPH174" hidden="1">#REF!</definedName>
    <definedName name="BLPH175" hidden="1">#REF!</definedName>
    <definedName name="BLPH176" hidden="1">#REF!</definedName>
    <definedName name="BLPH177" hidden="1">#REF!</definedName>
    <definedName name="BLPH178" hidden="1">#REF!</definedName>
    <definedName name="BLPH179" hidden="1">#REF!</definedName>
    <definedName name="BLPH180" hidden="1">#REF!</definedName>
    <definedName name="BLPH181" hidden="1">#REF!</definedName>
    <definedName name="BLPH182" hidden="1">#REF!</definedName>
    <definedName name="BLPH183" hidden="1">#REF!</definedName>
    <definedName name="BLPH184" hidden="1">#REF!</definedName>
    <definedName name="BLPH185" hidden="1">#REF!</definedName>
    <definedName name="BLPH186" hidden="1">#REF!</definedName>
    <definedName name="BLPH187" hidden="1">#REF!</definedName>
    <definedName name="BLPH188" hidden="1">#REF!</definedName>
    <definedName name="BLPH189" hidden="1">#REF!</definedName>
    <definedName name="BLPH190" hidden="1">#REF!</definedName>
    <definedName name="BLPH191" hidden="1">#REF!</definedName>
    <definedName name="BLPH192" hidden="1">#REF!</definedName>
    <definedName name="BLPH193" hidden="1">#REF!</definedName>
    <definedName name="BLPH194" hidden="1">#REF!</definedName>
    <definedName name="BLPH195" hidden="1">#REF!</definedName>
    <definedName name="BLPH196" hidden="1">#REF!</definedName>
    <definedName name="BLPH197" hidden="1">#REF!</definedName>
    <definedName name="BLPH198" hidden="1">#REF!</definedName>
    <definedName name="BLPH199" hidden="1">#REF!</definedName>
    <definedName name="BLPH2" hidden="1">#REF!</definedName>
    <definedName name="BLPH200" hidden="1">#REF!</definedName>
    <definedName name="BLPH201" hidden="1">#REF!</definedName>
    <definedName name="BLPH202" hidden="1">#REF!</definedName>
    <definedName name="BLPH203" hidden="1">#REF!</definedName>
    <definedName name="BLPH204" hidden="1">#REF!</definedName>
    <definedName name="BLPH205" hidden="1">#REF!</definedName>
    <definedName name="BLPH206" hidden="1">#REF!</definedName>
    <definedName name="BLPH207" hidden="1">#REF!</definedName>
    <definedName name="BLPH208" hidden="1">#REF!</definedName>
    <definedName name="BLPH209" hidden="1">#REF!</definedName>
    <definedName name="BLPH210" hidden="1">#REF!</definedName>
    <definedName name="BLPH211" hidden="1">#REF!</definedName>
    <definedName name="BLPH212" hidden="1">#REF!</definedName>
    <definedName name="BLPH213" hidden="1">#REF!</definedName>
    <definedName name="BLPH214" hidden="1">#REF!</definedName>
    <definedName name="BLPH215" hidden="1">#REF!</definedName>
    <definedName name="BLPH216" hidden="1">#REF!</definedName>
    <definedName name="BLPH217" hidden="1">#REF!</definedName>
    <definedName name="BLPH218" hidden="1">#REF!</definedName>
    <definedName name="BLPH219" hidden="1">#REF!</definedName>
    <definedName name="BLPH220" hidden="1">#REF!</definedName>
    <definedName name="BLPH3" hidden="1">#REF!</definedName>
    <definedName name="BLPH4" hidden="1">#REF!</definedName>
    <definedName name="BLPH44" hidden="1">'[1]IPPI mom &amp; yoy_ab 01-01-94'!#REF!</definedName>
    <definedName name="BLPH57" hidden="1">#REF!</definedName>
    <definedName name="BLPH58" hidden="1">#REF!</definedName>
    <definedName name="BLPH86" hidden="1">[2]GDP_annual!#REF!</definedName>
    <definedName name="BLPH88" hidden="1">[3]GDP_quarterly!#REF!</definedName>
    <definedName name="BLPH89" hidden="1">[3]preise_monthly!#REF!</definedName>
    <definedName name="_xlnm.Print_Area" localSheetId="2">'Corporate and households AUT'!$A$1:$J$63</definedName>
    <definedName name="_xlnm.Print_Area" localSheetId="3">'Financial intermediaries AUT'!$A$1:$N$262</definedName>
    <definedName name="_xlnm.Print_Area" localSheetId="0">INHALT!$A$1:$F$50</definedName>
    <definedName name="_xlnm.Print_Area" localSheetId="1">'Int. fin. market indicators'!$A$1:$I$74</definedName>
    <definedName name="Fiskalpolitik" localSheetId="3">#REF!</definedName>
    <definedName name="Fiskalpolitik" localSheetId="1">#REF!</definedName>
    <definedName name="Fiskalpolitik">#REF!</definedName>
    <definedName name="Geldpolitik___Kapitalmärkte" localSheetId="3">#REF!</definedName>
    <definedName name="Geldpolitik___Kapitalmärkte" localSheetId="1">#REF!</definedName>
    <definedName name="Geldpolitik___Kapitalmärkte">#REF!</definedName>
    <definedName name="Inflation" localSheetId="3">#REF!</definedName>
    <definedName name="Inflation" localSheetId="1">#REF!</definedName>
    <definedName name="Inflation">#REF!</definedName>
    <definedName name="Volkswirtschaftliche_Gesamtrechnung">#REF!</definedName>
    <definedName name="Wechselkurse">#REF!</definedName>
  </definedNames>
  <calcPr calcId="162913" fullPrecision="0"/>
</workbook>
</file>

<file path=xl/calcChain.xml><?xml version="1.0" encoding="utf-8"?>
<calcChain xmlns="http://schemas.openxmlformats.org/spreadsheetml/2006/main">
  <c r="I295" i="39" l="1"/>
  <c r="I162" i="39"/>
  <c r="H162" i="39"/>
  <c r="I151" i="39"/>
  <c r="H151" i="39"/>
  <c r="I45" i="33" l="1"/>
  <c r="H45" i="33"/>
  <c r="G45" i="33"/>
  <c r="F45" i="33"/>
  <c r="E45" i="33"/>
  <c r="D45" i="33"/>
  <c r="C45" i="33"/>
  <c r="B45" i="33"/>
  <c r="B34" i="8" l="1"/>
  <c r="B33" i="8"/>
  <c r="B32" i="8"/>
  <c r="B30" i="8"/>
  <c r="B31" i="8"/>
  <c r="B29" i="8"/>
  <c r="B28" i="8"/>
  <c r="B24" i="8"/>
  <c r="B27" i="8" l="1"/>
  <c r="B23" i="8" l="1"/>
  <c r="B22" i="8"/>
  <c r="B21" i="8"/>
  <c r="B16" i="8"/>
  <c r="B15" i="8"/>
  <c r="A10" i="8"/>
  <c r="B7" i="8"/>
  <c r="A3" i="8"/>
  <c r="B20" i="8" l="1"/>
</calcChain>
</file>

<file path=xl/sharedStrings.xml><?xml version="1.0" encoding="utf-8"?>
<sst xmlns="http://schemas.openxmlformats.org/spreadsheetml/2006/main" count="454" uniqueCount="323">
  <si>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</si>
  <si>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</si>
  <si>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</si>
  <si>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</si>
  <si>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</si>
  <si>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</si>
  <si>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</si>
  <si>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</si>
  <si>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</si>
  <si>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</si>
  <si>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</si>
  <si>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</si>
  <si>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</si>
  <si>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</si>
  <si>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</si>
  <si>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</si>
  <si>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</si>
  <si>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</si>
  <si>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</si>
  <si>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</si>
  <si>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</si>
  <si>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</si>
  <si>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</si>
  <si>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</si>
  <si>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Japan</t>
  </si>
  <si>
    <t>Japan: Nikkei 225</t>
  </si>
  <si>
    <t>Conventions used in the tables:</t>
  </si>
  <si>
    <t>x = No data can be indicated for technical reasons</t>
  </si>
  <si>
    <t>.. = Data not available at the reporting date</t>
  </si>
  <si>
    <t>Revisions of data published in earlier volumes are not indicated.</t>
  </si>
  <si>
    <t>Discrepancies may arise from rounding.</t>
  </si>
  <si>
    <t>Table A1</t>
  </si>
  <si>
    <t>Table A2</t>
  </si>
  <si>
    <t>Euro area</t>
  </si>
  <si>
    <t>U.S.A.</t>
  </si>
  <si>
    <t>United Kingdom</t>
  </si>
  <si>
    <t>Czech Republic</t>
  </si>
  <si>
    <t>Hungary</t>
  </si>
  <si>
    <t>Poland</t>
  </si>
  <si>
    <t>Table A3</t>
  </si>
  <si>
    <t>Switzerland</t>
  </si>
  <si>
    <t>Table A4</t>
  </si>
  <si>
    <t>Ten-year rates, period average, %</t>
  </si>
  <si>
    <t>Euro area: EURO STOXX</t>
  </si>
  <si>
    <t>U.S.A.: S&amp;P 500</t>
  </si>
  <si>
    <t>Austria: ATX</t>
  </si>
  <si>
    <t>Hungary: BUX</t>
  </si>
  <si>
    <t>Poland: WIG</t>
  </si>
  <si>
    <t>Annual change in %, period average</t>
  </si>
  <si>
    <t>Austria</t>
  </si>
  <si>
    <t>Table A10</t>
  </si>
  <si>
    <t>Mutual fund shares</t>
  </si>
  <si>
    <t>Insurance technical reserves</t>
  </si>
  <si>
    <t>Total financial investment</t>
  </si>
  <si>
    <t>Source: OeNB.</t>
  </si>
  <si>
    <t>Table A11</t>
  </si>
  <si>
    <t>Savings</t>
  </si>
  <si>
    <t>Table A12</t>
  </si>
  <si>
    <t>Other accounts payable</t>
  </si>
  <si>
    <t>Table A13</t>
  </si>
  <si>
    <t>Number</t>
  </si>
  <si>
    <t>Source: Kreditschutzverband von 1870.</t>
  </si>
  <si>
    <t>Table A14</t>
  </si>
  <si>
    <t>End of period, EUR million</t>
  </si>
  <si>
    <t>Total assets</t>
  </si>
  <si>
    <t>Operating income</t>
  </si>
  <si>
    <t>Operating profit/loss</t>
  </si>
  <si>
    <t>Table A17</t>
  </si>
  <si>
    <t>Table A19</t>
  </si>
  <si>
    <t>Table A20</t>
  </si>
  <si>
    <t>Table A21</t>
  </si>
  <si>
    <t>Table A22</t>
  </si>
  <si>
    <t>Table A23</t>
  </si>
  <si>
    <t>Solvency</t>
  </si>
  <si>
    <t>Domestic securities</t>
  </si>
  <si>
    <t>Foreign securities</t>
  </si>
  <si>
    <t>of which: debt securities</t>
  </si>
  <si>
    <t>Total direct investment</t>
  </si>
  <si>
    <t>of which: euro-denominated</t>
  </si>
  <si>
    <t>Total indirect investment</t>
  </si>
  <si>
    <t>of which: total of euro-denominated investment in mutual fund shares</t>
  </si>
  <si>
    <t>Table</t>
  </si>
  <si>
    <t>Total assets assigned to investment groups</t>
  </si>
  <si>
    <t>Net disposable income</t>
  </si>
  <si>
    <t>Banks</t>
  </si>
  <si>
    <t>Participation in international payment systems</t>
  </si>
  <si>
    <t>Securities settlement systems</t>
  </si>
  <si>
    <t>Total assets on a consolidated basis</t>
  </si>
  <si>
    <t>End of period, eligible capital and tier 1 capital, respectively, as a percentage of risk-weighted assets</t>
  </si>
  <si>
    <t>Consolidated tier 1 capital ratio</t>
  </si>
  <si>
    <t>Total assets on an unconsolidated basis</t>
  </si>
  <si>
    <t>BBB</t>
  </si>
  <si>
    <t>HOAM.AT</t>
  </si>
  <si>
    <t>Value</t>
  </si>
  <si>
    <t>System disturbances</t>
  </si>
  <si>
    <t>Business and profitability</t>
  </si>
  <si>
    <t>Premiums</t>
  </si>
  <si>
    <t>Underwriting results</t>
  </si>
  <si>
    <t>Profit from investments</t>
  </si>
  <si>
    <t>Profit from ordinary activities</t>
  </si>
  <si>
    <t>Investments</t>
  </si>
  <si>
    <t>Investments for unit-linked and index-linked life insurance</t>
  </si>
  <si>
    <t>Source: FMA, OeNB.</t>
  </si>
  <si>
    <t>of which: retail funds</t>
  </si>
  <si>
    <t>Number of fund management companies</t>
  </si>
  <si>
    <t>Number of reported funds</t>
  </si>
  <si>
    <t xml:space="preserve">             trading income</t>
  </si>
  <si>
    <t>Table A18</t>
  </si>
  <si>
    <t>Table A24</t>
  </si>
  <si>
    <t>Exposure to CESEE</t>
  </si>
  <si>
    <t xml:space="preserve">             securities and investment earnings</t>
  </si>
  <si>
    <t>Net asset value</t>
  </si>
  <si>
    <t>Consolidated net asset value</t>
  </si>
  <si>
    <t>Specific loan loss provisions for loans to nonbanks (unconsolidated)</t>
  </si>
  <si>
    <r>
      <t>Saving ratio in %</t>
    </r>
    <r>
      <rPr>
        <vertAlign val="superscript"/>
        <sz val="10"/>
        <rFont val="GillAlternateOne"/>
      </rPr>
      <t>2</t>
    </r>
  </si>
  <si>
    <t>Net profit after taxes</t>
  </si>
  <si>
    <t>Erste Group Bank</t>
  </si>
  <si>
    <t>Raiffeisen Bank International</t>
  </si>
  <si>
    <t>Uniqa</t>
  </si>
  <si>
    <t>Vienna Insurance Group</t>
  </si>
  <si>
    <t xml:space="preserve">Share prices </t>
  </si>
  <si>
    <t>Switzerland: SMI</t>
  </si>
  <si>
    <t>AA</t>
  </si>
  <si>
    <t>All currencies combined</t>
  </si>
  <si>
    <t>Nonbanks</t>
  </si>
  <si>
    <t>Foreign currency</t>
  </si>
  <si>
    <t>End of period, % of claims on nonbanks</t>
  </si>
  <si>
    <t>Own funds</t>
  </si>
  <si>
    <t>Vienna</t>
  </si>
  <si>
    <t>Currency</t>
  </si>
  <si>
    <t>Deposits</t>
  </si>
  <si>
    <t>Source: OeNB (financial accounts).</t>
  </si>
  <si>
    <t>Source: Statistics Austria (national accounts broken down by sectors).</t>
  </si>
  <si>
    <r>
      <t>Debt securities</t>
    </r>
    <r>
      <rPr>
        <vertAlign val="superscript"/>
        <sz val="10"/>
        <rFont val="GillAlternateOne"/>
      </rPr>
      <t>2</t>
    </r>
  </si>
  <si>
    <r>
      <t>Shares and other equity</t>
    </r>
    <r>
      <rPr>
        <vertAlign val="superscript"/>
        <sz val="10"/>
        <rFont val="GillAlternateOne"/>
      </rPr>
      <t>3</t>
    </r>
  </si>
  <si>
    <t>Total  external financing</t>
  </si>
  <si>
    <t>Default liabilities (EUR million)</t>
  </si>
  <si>
    <t>Defaults (number)</t>
  </si>
  <si>
    <t>Table A5</t>
  </si>
  <si>
    <t>Table A6</t>
  </si>
  <si>
    <t>Table A7</t>
  </si>
  <si>
    <t>Table A8</t>
  </si>
  <si>
    <t>Table A9</t>
  </si>
  <si>
    <t>Total investments</t>
  </si>
  <si>
    <t>of which: direct investment</t>
  </si>
  <si>
    <t>Source: OeNB, FMA.</t>
  </si>
  <si>
    <t>Operating profit</t>
  </si>
  <si>
    <t>Net commissions and fees earned</t>
  </si>
  <si>
    <t>Note: Figures are based on monetary statistics.</t>
  </si>
  <si>
    <t xml:space="preserve">Acquisition and administrative expenses </t>
  </si>
  <si>
    <t>Reinsurance receivables</t>
  </si>
  <si>
    <t>Claims on domestic banks</t>
  </si>
  <si>
    <t xml:space="preserve">            foreign currency (without derivatives)</t>
  </si>
  <si>
    <t xml:space="preserve">            stocks</t>
  </si>
  <si>
    <t xml:space="preserve">            debt</t>
  </si>
  <si>
    <t xml:space="preserve">            real estate</t>
  </si>
  <si>
    <t xml:space="preserve">            cash and deposits</t>
  </si>
  <si>
    <t>Other accounts receivable</t>
  </si>
  <si>
    <t>Vienna: apartments</t>
  </si>
  <si>
    <t>Number of transactions in million, value of transactions in EUR billion</t>
  </si>
  <si>
    <t>Total risk exposure</t>
  </si>
  <si>
    <t>Consolidated total capital adequacy ratio</t>
  </si>
  <si>
    <t>Expenses for claims and insurance benefits</t>
  </si>
  <si>
    <t>Shares and other equity</t>
  </si>
  <si>
    <t>Profitability on an unconsolidated basis</t>
  </si>
  <si>
    <t>Market indicators of selected Austrian financial instruments</t>
  </si>
  <si>
    <t>Key indicators of Austrian insurance companies</t>
  </si>
  <si>
    <t>Assets held by Austrian mutual funds</t>
  </si>
  <si>
    <t>Structure and profitability of Austrian fund management companies</t>
  </si>
  <si>
    <t>Assets held by Austrian pension funds</t>
  </si>
  <si>
    <t>Note: Due to special balance sheet operations, total assets assigned to investment groups deviate from the sum of total indirect investments.</t>
  </si>
  <si>
    <t>Assets held by Austrian severance funds</t>
  </si>
  <si>
    <t>Transactions and system disturbances in payment and securities settlement systems</t>
  </si>
  <si>
    <t>Loan quality</t>
  </si>
  <si>
    <t>Sectoral distribution of domestic loans</t>
  </si>
  <si>
    <t>Financial indicators of the Austrian corporate and household sectors</t>
  </si>
  <si>
    <r>
      <t>Financial investment of households</t>
    </r>
    <r>
      <rPr>
        <b/>
        <vertAlign val="superscript"/>
        <sz val="14"/>
        <rFont val="GillAlternateOne"/>
      </rPr>
      <t>1</t>
    </r>
  </si>
  <si>
    <r>
      <t>Household</t>
    </r>
    <r>
      <rPr>
        <b/>
        <vertAlign val="superscript"/>
        <sz val="14"/>
        <rFont val="GillAlternateOne"/>
      </rPr>
      <t>1</t>
    </r>
    <r>
      <rPr>
        <b/>
        <sz val="14"/>
        <rFont val="GillAlternateOne"/>
      </rPr>
      <t xml:space="preserve"> income and savings</t>
    </r>
  </si>
  <si>
    <t>Financing of nonfinancial corporations</t>
  </si>
  <si>
    <t>Insolvency indicators</t>
  </si>
  <si>
    <t>Housing market indicators</t>
  </si>
  <si>
    <t>International financial market indicators</t>
  </si>
  <si>
    <r>
      <t>Short-term interest rates</t>
    </r>
    <r>
      <rPr>
        <b/>
        <vertAlign val="superscript"/>
        <sz val="14"/>
        <rFont val="GillAlternateOne"/>
      </rPr>
      <t>1</t>
    </r>
  </si>
  <si>
    <r>
      <t>Long-term interest rates</t>
    </r>
    <r>
      <rPr>
        <b/>
        <vertAlign val="superscript"/>
        <sz val="14"/>
        <rFont val="GillAlternateOne"/>
      </rPr>
      <t>1</t>
    </r>
  </si>
  <si>
    <t>Stock indices</t>
  </si>
  <si>
    <r>
      <t>Corporate bond spreads</t>
    </r>
    <r>
      <rPr>
        <b/>
        <vertAlign val="superscript"/>
        <sz val="14"/>
        <rFont val="GillAlternateOne"/>
      </rPr>
      <t>1</t>
    </r>
  </si>
  <si>
    <t xml:space="preserve">Short-term interest rates </t>
  </si>
  <si>
    <t xml:space="preserve">Long-term interest rates </t>
  </si>
  <si>
    <t>Corporate bond spreads</t>
  </si>
  <si>
    <t>Financial investment of households</t>
  </si>
  <si>
    <t>Household income and savings</t>
  </si>
  <si>
    <t>Austrian financial intermediaries</t>
  </si>
  <si>
    <t>Operating expenses</t>
  </si>
  <si>
    <t>Table A15</t>
  </si>
  <si>
    <t>of which: net interest income</t>
  </si>
  <si>
    <t>Table A16</t>
  </si>
  <si>
    <t>Annex of tables</t>
  </si>
  <si>
    <t>Percentage points, period average</t>
  </si>
  <si>
    <t>Specific loan loss provisions for loans to nonbanks (Austrian banks' subsidiaries in CESEE)</t>
  </si>
  <si>
    <t>Relative valuation: share price-to-book value ratio</t>
  </si>
  <si>
    <t>United Kingdom: FTSE100</t>
  </si>
  <si>
    <r>
      <t>Austrian financial intermediaries</t>
    </r>
    <r>
      <rPr>
        <b/>
        <vertAlign val="superscript"/>
        <sz val="16"/>
        <rFont val="GillAlternateOne"/>
      </rPr>
      <t>1</t>
    </r>
  </si>
  <si>
    <t>Specific loan loss provisions for loans to nonbanks (consolidated)</t>
  </si>
  <si>
    <r>
      <t>Nonperforming loan ratio (unconsolidated)</t>
    </r>
    <r>
      <rPr>
        <vertAlign val="superscript"/>
        <sz val="10"/>
        <rFont val="GillAlternateOne"/>
      </rPr>
      <t>1</t>
    </r>
  </si>
  <si>
    <r>
      <t>Nonperforming loan ratio (consolidated)</t>
    </r>
    <r>
      <rPr>
        <vertAlign val="superscript"/>
        <sz val="10"/>
        <rFont val="GillAlternateOne"/>
      </rPr>
      <t>1</t>
    </r>
  </si>
  <si>
    <t xml:space="preserve">             fee and commission income</t>
  </si>
  <si>
    <t>Consolidated core tier 1 capital ratio (common equity tier 1 as from 2014)</t>
  </si>
  <si>
    <r>
      <t>Administrative expenses</t>
    </r>
    <r>
      <rPr>
        <vertAlign val="superscript"/>
        <sz val="10"/>
        <rFont val="GillAlternateOne"/>
      </rPr>
      <t>1</t>
    </r>
  </si>
  <si>
    <t xml:space="preserve">            mutual funds</t>
  </si>
  <si>
    <t xml:space="preserve">Profitability on a consolidated basis </t>
  </si>
  <si>
    <t>Card payment systems</t>
  </si>
  <si>
    <t>%</t>
  </si>
  <si>
    <t>Interest income to gross income</t>
  </si>
  <si>
    <t>Cost-to-income ratio</t>
  </si>
  <si>
    <t>% of end-2010 prices, end of period</t>
  </si>
  <si>
    <t>Czech Republic: PX 50</t>
  </si>
  <si>
    <t>of which: total domestic assets</t>
  </si>
  <si>
    <r>
      <t>o</t>
    </r>
    <r>
      <rPr>
        <i/>
        <sz val="10"/>
        <rFont val="GillAlternateOne"/>
      </rPr>
      <t>f which: nonfinancial corporations</t>
    </r>
  </si>
  <si>
    <t>of which: nonfinancial corporations</t>
  </si>
  <si>
    <r>
      <t xml:space="preserve">            households</t>
    </r>
    <r>
      <rPr>
        <i/>
        <vertAlign val="superscript"/>
        <sz val="10"/>
        <rFont val="GillAlternateOne"/>
      </rPr>
      <t>1</t>
    </r>
  </si>
  <si>
    <t xml:space="preserve">            general government</t>
  </si>
  <si>
    <t xml:space="preserve">            other financial intermediaries</t>
  </si>
  <si>
    <r>
      <rPr>
        <i/>
        <vertAlign val="superscript"/>
        <sz val="10"/>
        <rFont val="GillAlternateOne"/>
      </rPr>
      <t>1</t>
    </r>
    <r>
      <rPr>
        <i/>
        <sz val="10"/>
        <rFont val="GillAlternateOne"/>
      </rPr>
      <t xml:space="preserve"> Average rate at which a prime bank is willing to lend funds to another prime bank for three months.</t>
    </r>
  </si>
  <si>
    <r>
      <rPr>
        <i/>
        <vertAlign val="superscript"/>
        <sz val="10"/>
        <rFont val="GillAlternateOne"/>
      </rPr>
      <t>1</t>
    </r>
    <r>
      <rPr>
        <i/>
        <sz val="10"/>
        <rFont val="GillAlternateOne"/>
      </rPr>
      <t xml:space="preserve"> Yields of long-term government bonds.</t>
    </r>
  </si>
  <si>
    <r>
      <rPr>
        <i/>
        <vertAlign val="superscript"/>
        <sz val="10"/>
        <rFont val="GillAlternateOne"/>
      </rPr>
      <t>1</t>
    </r>
    <r>
      <rPr>
        <i/>
        <sz val="10"/>
        <rFont val="GillAlternateOne"/>
      </rPr>
      <t xml:space="preserve"> Spreads of seven- to ten-year corporate bonds against ten-year government bonds (euro area: German government bonds).</t>
    </r>
  </si>
  <si>
    <r>
      <rPr>
        <i/>
        <vertAlign val="superscript"/>
        <sz val="10"/>
        <rFont val="GillAlternateOne"/>
      </rPr>
      <t>1</t>
    </r>
    <r>
      <rPr>
        <i/>
        <sz val="10"/>
        <rFont val="GillAlternateOne"/>
      </rPr>
      <t xml:space="preserve"> Including nonprofit institutions serving households.</t>
    </r>
  </si>
  <si>
    <r>
      <rPr>
        <i/>
        <vertAlign val="superscript"/>
        <sz val="10"/>
        <rFont val="GillAlternateOne"/>
      </rPr>
      <t>2</t>
    </r>
    <r>
      <rPr>
        <i/>
        <sz val="10"/>
        <rFont val="GillAlternateOne"/>
      </rPr>
      <t xml:space="preserve"> Including financial derivatives.</t>
    </r>
  </si>
  <si>
    <r>
      <rPr>
        <i/>
        <vertAlign val="superscript"/>
        <sz val="10"/>
        <rFont val="GillAlternateOne"/>
      </rPr>
      <t xml:space="preserve">3 </t>
    </r>
    <r>
      <rPr>
        <i/>
        <sz val="10"/>
        <rFont val="GillAlternateOne"/>
      </rPr>
      <t>Other than mutual fund shares.</t>
    </r>
  </si>
  <si>
    <r>
      <rPr>
        <i/>
        <vertAlign val="superscript"/>
        <sz val="10"/>
        <rFont val="GillAlternateOne"/>
      </rPr>
      <t>2</t>
    </r>
    <r>
      <rPr>
        <i/>
        <sz val="10"/>
        <rFont val="GillAlternateOne"/>
      </rPr>
      <t xml:space="preserve"> Saving ratio = savings / (disposable income + increase in accrued occupational pension benefits).</t>
    </r>
  </si>
  <si>
    <r>
      <rPr>
        <i/>
        <vertAlign val="superscript"/>
        <sz val="10"/>
        <rFont val="GillAlternateOne"/>
      </rPr>
      <t>1</t>
    </r>
    <r>
      <rPr>
        <i/>
        <sz val="10"/>
        <rFont val="GillAlternateOne"/>
      </rPr>
      <t xml:space="preserve"> Including financial derivatives.</t>
    </r>
  </si>
  <si>
    <t>Note: Default liabilities for 2013 include one large insolvency.</t>
  </si>
  <si>
    <r>
      <rPr>
        <i/>
        <vertAlign val="superscript"/>
        <sz val="10"/>
        <rFont val="GillAlternateOne"/>
      </rPr>
      <t>1</t>
    </r>
    <r>
      <rPr>
        <i/>
        <sz val="10"/>
        <rFont val="GillAlternateOne"/>
      </rPr>
      <t xml:space="preserve"> Free and regulated rents.</t>
    </r>
  </si>
  <si>
    <r>
      <rPr>
        <i/>
        <vertAlign val="superscript"/>
        <sz val="10"/>
        <rFont val="GillAlternateOne"/>
      </rPr>
      <t>2</t>
    </r>
    <r>
      <rPr>
        <i/>
        <sz val="10"/>
        <rFont val="GillAlternateOne"/>
      </rPr>
      <t xml:space="preserve"> Deviation from fundamental price in %.</t>
    </r>
  </si>
  <si>
    <r>
      <t>1</t>
    </r>
    <r>
      <rPr>
        <i/>
        <sz val="10"/>
        <rFont val="GillAlternateOne"/>
      </rPr>
      <t xml:space="preserve"> Ratio for loans to corporates and households (introduced in Financial Stability Report 24 to better indicate the loan quality in retail business; not comparable with former ratios).</t>
    </r>
  </si>
  <si>
    <r>
      <t>Nonperforming loan ratio (Austrian banks' subsidiaries in CESEE)</t>
    </r>
    <r>
      <rPr>
        <vertAlign val="superscript"/>
        <sz val="10"/>
        <color theme="1"/>
        <rFont val="GillAlternateOne"/>
      </rPr>
      <t>2</t>
    </r>
  </si>
  <si>
    <t xml:space="preserve">            securities and investment earnings</t>
  </si>
  <si>
    <t xml:space="preserve">            fee and commission income</t>
  </si>
  <si>
    <t xml:space="preserve">            trading income</t>
  </si>
  <si>
    <t xml:space="preserve">            other operating income</t>
  </si>
  <si>
    <t>of which: staff costs</t>
  </si>
  <si>
    <t xml:space="preserve">             other administrative expenses</t>
  </si>
  <si>
    <t xml:space="preserve">             other operating expenses</t>
  </si>
  <si>
    <r>
      <t>1</t>
    </r>
    <r>
      <rPr>
        <i/>
        <sz val="10"/>
        <rFont val="GillAlternateOne"/>
      </rPr>
      <t xml:space="preserve"> End-of-period result after tax in % of average total assets and average tier 1 capital, respectively.</t>
    </r>
  </si>
  <si>
    <t xml:space="preserve">             net fee-based income</t>
  </si>
  <si>
    <t xml:space="preserve">             net profit/loss on financial operations</t>
  </si>
  <si>
    <r>
      <t xml:space="preserve">            stocks and other equity securities</t>
    </r>
    <r>
      <rPr>
        <i/>
        <vertAlign val="superscript"/>
        <sz val="10"/>
        <rFont val="GillAlternateOne"/>
      </rPr>
      <t>1</t>
    </r>
  </si>
  <si>
    <t xml:space="preserve">   stocks and other equity securities</t>
  </si>
  <si>
    <t xml:space="preserve">   institutional funds</t>
  </si>
  <si>
    <r>
      <t>1</t>
    </r>
    <r>
      <rPr>
        <i/>
        <sz val="10"/>
        <rFont val="GillAlternateOne"/>
      </rPr>
      <t xml:space="preserve"> Administrative expenses are calculated as the sum of staff and material expenses.</t>
    </r>
  </si>
  <si>
    <t xml:space="preserve">   foreign currency-denominated</t>
  </si>
  <si>
    <t xml:space="preserve">   accrued income claims from direct investment</t>
  </si>
  <si>
    <t xml:space="preserve">    total of foreign currency-denominated investment in mutual fund shares</t>
  </si>
  <si>
    <t>Loans</t>
  </si>
  <si>
    <t>Profitability of Austrian banks' subsidiaries in CESEE</t>
  </si>
  <si>
    <r>
      <t>Debt securities</t>
    </r>
    <r>
      <rPr>
        <vertAlign val="superscript"/>
        <sz val="10"/>
        <rFont val="GillAlternateOne"/>
      </rPr>
      <t>1</t>
    </r>
  </si>
  <si>
    <t>Austria excluding Vienna</t>
  </si>
  <si>
    <t>Austria excluding Vienna: apartments</t>
  </si>
  <si>
    <t>Austria excluding Vienna: single-family houses</t>
  </si>
  <si>
    <t>Rents of apartments excluding utilities, according to CPI</t>
  </si>
  <si>
    <r>
      <t>OeNB fundamentals indicator for residential property prices</t>
    </r>
    <r>
      <rPr>
        <b/>
        <vertAlign val="superscript"/>
        <sz val="10"/>
        <rFont val="GillAlternateOne"/>
      </rPr>
      <t>2</t>
    </r>
  </si>
  <si>
    <t>Source: OeNB, Vienna University of Technology (TU Wien).</t>
  </si>
  <si>
    <r>
      <t>Total assets of CESEE subsidiaries</t>
    </r>
    <r>
      <rPr>
        <vertAlign val="superscript"/>
        <sz val="10"/>
        <rFont val="GillAlternateOne"/>
      </rPr>
      <t>1, 2</t>
    </r>
  </si>
  <si>
    <r>
      <t>Leverage ratio (consolidated, %)</t>
    </r>
    <r>
      <rPr>
        <vertAlign val="superscript"/>
        <sz val="10"/>
        <rFont val="GillAlternateOne"/>
      </rPr>
      <t>3</t>
    </r>
  </si>
  <si>
    <r>
      <t>3</t>
    </r>
    <r>
      <rPr>
        <i/>
        <sz val="10"/>
        <rFont val="GillAlternateOne"/>
      </rPr>
      <t xml:space="preserve"> Definition up to 2013: tier 1 capital after deductions in % of total assets. Definition as of 2014 according to Basel III.</t>
    </r>
  </si>
  <si>
    <r>
      <rPr>
        <i/>
        <vertAlign val="superscript"/>
        <sz val="10"/>
        <rFont val="GillAlternateOne"/>
      </rPr>
      <t xml:space="preserve">1 </t>
    </r>
    <r>
      <rPr>
        <i/>
        <sz val="10"/>
        <rFont val="GillAlternateOne"/>
      </rPr>
      <t xml:space="preserve">Including nonprofit institutions serving households. </t>
    </r>
  </si>
  <si>
    <r>
      <t>Profitability of Austrian banks' subsidiaries</t>
    </r>
    <r>
      <rPr>
        <b/>
        <vertAlign val="superscript"/>
        <sz val="14"/>
        <rFont val="GillAlternateOne"/>
      </rPr>
      <t>1, 2</t>
    </r>
    <r>
      <rPr>
        <b/>
        <sz val="14"/>
        <rFont val="GillAlternateOne"/>
      </rPr>
      <t xml:space="preserve"> in CESEE</t>
    </r>
  </si>
  <si>
    <r>
      <t xml:space="preserve">             other operating income</t>
    </r>
    <r>
      <rPr>
        <i/>
        <vertAlign val="superscript"/>
        <sz val="10"/>
        <rFont val="GillAlternateOne"/>
      </rPr>
      <t>3</t>
    </r>
  </si>
  <si>
    <r>
      <t>Operating expenses</t>
    </r>
    <r>
      <rPr>
        <vertAlign val="superscript"/>
        <sz val="10"/>
        <rFont val="GillAlternateOne"/>
      </rPr>
      <t>3</t>
    </r>
  </si>
  <si>
    <r>
      <t>Return on average assets</t>
    </r>
    <r>
      <rPr>
        <vertAlign val="superscript"/>
        <sz val="10"/>
        <rFont val="GillAlternateOne"/>
      </rPr>
      <t>4</t>
    </r>
  </si>
  <si>
    <r>
      <t>Return on average equity (tier 1 capital)</t>
    </r>
    <r>
      <rPr>
        <vertAlign val="superscript"/>
        <sz val="10"/>
        <rFont val="GillAlternateOne"/>
      </rPr>
      <t>4</t>
    </r>
  </si>
  <si>
    <r>
      <rPr>
        <sz val="10"/>
        <rFont val="GillAlternateOne"/>
      </rPr>
      <t>Cost-to-income ratio</t>
    </r>
    <r>
      <rPr>
        <vertAlign val="superscript"/>
        <sz val="10"/>
        <rFont val="GillAlternateOne"/>
      </rPr>
      <t>3</t>
    </r>
  </si>
  <si>
    <r>
      <t>3</t>
    </r>
    <r>
      <rPr>
        <i/>
        <sz val="10"/>
        <rFont val="GillAlternateOne"/>
      </rPr>
      <t xml:space="preserve"> Since end-2014, other operating income and other operating expenses have been netted under other operating income.</t>
    </r>
  </si>
  <si>
    <r>
      <t xml:space="preserve">4 </t>
    </r>
    <r>
      <rPr>
        <i/>
        <sz val="10"/>
        <rFont val="GillAlternateOne"/>
      </rPr>
      <t>End-of-period result expected for the full year after tax as a percentage of average total assets and average total tier 1 capital, respectively.</t>
    </r>
  </si>
  <si>
    <r>
      <t>Profitability on a consolidated basis</t>
    </r>
    <r>
      <rPr>
        <b/>
        <vertAlign val="superscript"/>
        <sz val="14"/>
        <rFont val="GillAlternateOne"/>
      </rPr>
      <t>1</t>
    </r>
  </si>
  <si>
    <r>
      <t xml:space="preserve">             other operating income</t>
    </r>
    <r>
      <rPr>
        <i/>
        <vertAlign val="superscript"/>
        <sz val="10"/>
        <rFont val="GillAlternateOne"/>
      </rPr>
      <t>2</t>
    </r>
  </si>
  <si>
    <r>
      <t>Return on average assets</t>
    </r>
    <r>
      <rPr>
        <vertAlign val="superscript"/>
        <sz val="10"/>
        <rFont val="GillAlternateOne"/>
      </rPr>
      <t>3</t>
    </r>
  </si>
  <si>
    <r>
      <t>Return on average equity (tier 1 capital)</t>
    </r>
    <r>
      <rPr>
        <vertAlign val="superscript"/>
        <sz val="10"/>
        <rFont val="GillAlternateOne"/>
      </rPr>
      <t>3</t>
    </r>
  </si>
  <si>
    <r>
      <t>2</t>
    </r>
    <r>
      <rPr>
        <i/>
        <sz val="10"/>
        <rFont val="GillAlternateOne"/>
      </rPr>
      <t xml:space="preserve"> Since end-2014, other operating income and other operating expenses have been netted under other operating income.</t>
    </r>
  </si>
  <si>
    <r>
      <t xml:space="preserve">3 </t>
    </r>
    <r>
      <rPr>
        <i/>
        <sz val="10"/>
        <rFont val="GillAlternateOne"/>
      </rPr>
      <t>End-of-period result for the full year after tax but before minority interests as a percentage of average total assets and average tier 1 capital, respectively.</t>
    </r>
  </si>
  <si>
    <t>%, end of period</t>
  </si>
  <si>
    <t>EURO STOXX Banks</t>
  </si>
  <si>
    <t>EURO STOXX Insurance</t>
  </si>
  <si>
    <r>
      <t xml:space="preserve">Residential property price index </t>
    </r>
    <r>
      <rPr>
        <sz val="10"/>
        <rFont val="GillAlternateOne"/>
      </rPr>
      <t>(2000=100)</t>
    </r>
  </si>
  <si>
    <r>
      <t>Rent prices</t>
    </r>
    <r>
      <rPr>
        <b/>
        <vertAlign val="superscript"/>
        <sz val="10"/>
        <rFont val="GillAlternateOne"/>
      </rPr>
      <t>1</t>
    </r>
    <r>
      <rPr>
        <sz val="10"/>
        <rFont val="GillAlternateOne"/>
      </rPr>
      <t xml:space="preserve"> (2000=100)</t>
    </r>
  </si>
  <si>
    <t>Cutoff date for data: November 23, 2017</t>
  </si>
  <si>
    <t>Please note that in the MS Excel file, thousand and decimal separators will be displayed according to users’ country settings.</t>
  </si>
  <si>
    <t>Oct. 2017</t>
  </si>
  <si>
    <t>x</t>
  </si>
  <si>
    <t xml:space="preserve"> x </t>
  </si>
  <si>
    <t>EUR billion, four-quarter moving sum</t>
  </si>
  <si>
    <t>H1 16</t>
  </si>
  <si>
    <t>H1 17</t>
  </si>
  <si>
    <r>
      <t>Total exposure according to BIS</t>
    </r>
    <r>
      <rPr>
        <vertAlign val="superscript"/>
        <sz val="10"/>
        <rFont val="GillAlternateOne"/>
      </rPr>
      <t>1</t>
    </r>
  </si>
  <si>
    <r>
      <t>Total indirect lending to nonbanks</t>
    </r>
    <r>
      <rPr>
        <vertAlign val="superscript"/>
        <sz val="10"/>
        <rFont val="GillAlternateOne"/>
      </rPr>
      <t>2, 3</t>
    </r>
  </si>
  <si>
    <r>
      <t>Total direct lending</t>
    </r>
    <r>
      <rPr>
        <vertAlign val="superscript"/>
        <sz val="10"/>
        <rFont val="GillAlternateOne"/>
      </rPr>
      <t>4</t>
    </r>
  </si>
  <si>
    <r>
      <t>Foreign currency loans of Austrian banks' subsidiaries in CESEE</t>
    </r>
    <r>
      <rPr>
        <vertAlign val="superscript"/>
        <sz val="10"/>
        <rFont val="GillAlternateOne"/>
      </rPr>
      <t>3</t>
    </r>
  </si>
  <si>
    <r>
      <t>4</t>
    </r>
    <r>
      <rPr>
        <i/>
        <sz val="10"/>
        <rFont val="GillAlternateOne"/>
      </rPr>
      <t xml:space="preserve"> Cross-border lending to nonbanks and nonfinancial institutions in CESEE according to monetary statistics.</t>
    </r>
  </si>
  <si>
    <t>Three-month rates, period average, %</t>
  </si>
  <si>
    <t>Source: Bloomberg, Eurostat, Macrobond.</t>
  </si>
  <si>
    <t>Source: ECB, Eurostat, Macrobond.</t>
  </si>
  <si>
    <t>Source: Macrobond.</t>
  </si>
  <si>
    <r>
      <rPr>
        <i/>
        <vertAlign val="superscript"/>
        <sz val="10"/>
        <rFont val="GillAlternateOne"/>
      </rPr>
      <t>1</t>
    </r>
    <r>
      <rPr>
        <i/>
        <sz val="10"/>
        <rFont val="GillAlternateOne"/>
      </rPr>
      <t xml:space="preserve"> As of mid-2017, comparability of data with earlier figures is limited due to several methodological adjustments in data collection.</t>
    </r>
  </si>
  <si>
    <r>
      <t>1</t>
    </r>
    <r>
      <rPr>
        <i/>
        <sz val="10"/>
        <rFont val="GillAlternateOne"/>
      </rPr>
      <t xml:space="preserve"> Contains shares, share certificates (listed and not listed) and all equity instruments held by mutual funds. 
</t>
    </r>
    <r>
      <rPr>
        <i/>
        <vertAlign val="superscript"/>
        <sz val="10"/>
        <rFont val="GillAlternateOne"/>
      </rPr>
      <t>2</t>
    </r>
    <r>
      <rPr>
        <i/>
        <sz val="10"/>
        <rFont val="GillAlternateOne"/>
      </rPr>
      <t xml:space="preserve"> A new reporting system based on Solvency II was introduced in 2017; therefore, some indicators cannot be compared with historical values.</t>
    </r>
  </si>
  <si>
    <r>
      <t>856'</t>
    </r>
    <r>
      <rPr>
        <vertAlign val="superscript"/>
        <sz val="10"/>
        <rFont val="GillAlternateOne"/>
      </rPr>
      <t>2</t>
    </r>
  </si>
  <si>
    <r>
      <t>91'</t>
    </r>
    <r>
      <rPr>
        <vertAlign val="superscript"/>
        <sz val="10"/>
        <rFont val="GillAlternateOne"/>
      </rPr>
      <t>2</t>
    </r>
  </si>
  <si>
    <r>
      <rPr>
        <i/>
        <vertAlign val="superscript"/>
        <sz val="10"/>
        <rFont val="GillAlternateOne"/>
      </rPr>
      <t>1</t>
    </r>
    <r>
      <rPr>
        <i/>
        <sz val="10"/>
        <rFont val="GillAlternateOne"/>
      </rPr>
      <t xml:space="preserve"> Significant rise in reported values since T2S migration in February 2017.</t>
    </r>
  </si>
  <si>
    <r>
      <rPr>
        <i/>
        <vertAlign val="superscript"/>
        <sz val="10"/>
        <rFont val="GillAlternateOne"/>
      </rPr>
      <t>2</t>
    </r>
    <r>
      <rPr>
        <i/>
        <sz val="10"/>
        <rFont val="GillAlternateOne"/>
      </rPr>
      <t xml:space="preserve"> In mid-2014, significant changes were implemented in the reporting of card payment data. On-us ATM transactions have been included since then.</t>
    </r>
  </si>
  <si>
    <r>
      <t xml:space="preserve">2 </t>
    </r>
    <r>
      <rPr>
        <i/>
        <sz val="10"/>
        <rFont val="GillAlternateOne"/>
      </rPr>
      <t>Lending (net lending after risk provisions) to nonbanks by all fully consolidated bank subsidiaries in CESEE.</t>
    </r>
  </si>
  <si>
    <r>
      <t>Risk capacity</t>
    </r>
    <r>
      <rPr>
        <sz val="10"/>
        <rFont val="GillAlternateOne"/>
      </rPr>
      <t xml:space="preserve"> (median solvency capital requirement), %</t>
    </r>
  </si>
  <si>
    <t>Note: Since 2014, figures have been calculated according to CRD IV requirements; therefore, comparability with previous figures is limited.</t>
  </si>
  <si>
    <r>
      <t>Return on average assets</t>
    </r>
    <r>
      <rPr>
        <vertAlign val="superscript"/>
        <sz val="10"/>
        <rFont val="GillAlternateOne"/>
      </rPr>
      <t>1</t>
    </r>
  </si>
  <si>
    <r>
      <t>Return on average equity (tier 1 capital)</t>
    </r>
    <r>
      <rPr>
        <vertAlign val="superscript"/>
        <sz val="10"/>
        <rFont val="GillAlternateOne"/>
      </rPr>
      <t>1</t>
    </r>
  </si>
  <si>
    <r>
      <t xml:space="preserve">1 </t>
    </r>
    <r>
      <rPr>
        <i/>
        <sz val="10"/>
        <rFont val="GillAlternateOne"/>
      </rPr>
      <t>Since 2007, the International Monetary Fund (IMF) has published Financial Soundness Indicators (FSIs) for Austria (see also www.imf.org). In contrast to some FSIs that take only domestically-owned banks into account, the OeNB's Financial Stability Report takes into account all banks operating in Austria. For this reason, some of the figures presented here may deviate from the figures published by the IMF.</t>
    </r>
  </si>
  <si>
    <r>
      <t>1</t>
    </r>
    <r>
      <rPr>
        <i/>
        <sz val="10"/>
        <rFont val="GillAlternateOne"/>
      </rPr>
      <t xml:space="preserve"> Including Yapı ve Kredi Bankası (not fully consolidated by parent bank UniCredit Bank Austria AG) since 2014.</t>
    </r>
  </si>
  <si>
    <r>
      <t>2</t>
    </r>
    <r>
      <rPr>
        <i/>
        <sz val="10"/>
        <rFont val="GillAlternateOne"/>
      </rPr>
      <t xml:space="preserve"> The transfer in ownership of UniCredit Bank Austria AG’s CESEE subsidiaries to the Italian UniCredit Group limits the comparability of figures as of end-2016.</t>
    </r>
  </si>
  <si>
    <r>
      <t xml:space="preserve">2 </t>
    </r>
    <r>
      <rPr>
        <i/>
        <sz val="10"/>
        <rFont val="GillAlternateOne"/>
      </rPr>
      <t>The transfer in ownership of UniCredit Bank Austria AG’s CESEE subsidiaries to the Italian UniCredit Group limits the comparability of figures as of end-2016.</t>
    </r>
  </si>
  <si>
    <r>
      <t xml:space="preserve">3 </t>
    </r>
    <r>
      <rPr>
        <i/>
        <sz val="10"/>
        <rFont val="GillAlternateOne"/>
      </rPr>
      <t>The transfer in ownership of UniCredit Bank Austria AG’s CESEE subsidiaries to the Italian UniCredit Group limits the comparability of figures as of end-2016.</t>
    </r>
  </si>
  <si>
    <r>
      <t>1</t>
    </r>
    <r>
      <rPr>
        <i/>
        <sz val="10"/>
        <rFont val="GillAlternateOne"/>
      </rPr>
      <t xml:space="preserve"> Pro rata data of Yapi ve Kredi Bankasi, a joint venture of UniCredit Bank Austria AG in Turkey, are included for the period from the first quarter of 2014 until end-2015.</t>
    </r>
  </si>
  <si>
    <r>
      <t xml:space="preserve">1 </t>
    </r>
    <r>
      <rPr>
        <i/>
        <sz val="10"/>
        <rFont val="GillAlternateOne"/>
      </rPr>
      <t>The transfer in ownership of UniCredit Bank Austria AG’s CESEE subsidiaries to the Italian UniCredit Group limits the comparability of figures as of end-2016.</t>
    </r>
  </si>
  <si>
    <t xml:space="preserve">Source: Bloomberg. </t>
  </si>
  <si>
    <r>
      <t>231</t>
    </r>
    <r>
      <rPr>
        <vertAlign val="superscript"/>
        <sz val="10"/>
        <rFont val="GillAlternateOne"/>
      </rPr>
      <t>1</t>
    </r>
  </si>
  <si>
    <r>
      <rPr>
        <i/>
        <vertAlign val="superscript"/>
        <sz val="8.5"/>
        <rFont val="GillAlternateOne"/>
      </rPr>
      <t>2</t>
    </r>
    <r>
      <rPr>
        <i/>
        <sz val="10"/>
        <rFont val="GillAlternateOne"/>
      </rPr>
      <t xml:space="preserve"> The transfer in ownership of UniCredit Bank Austria AG’s CESEE subsidiaries to the Italian UniCredit Group limits the comparability of figures as of end-2016.</t>
    </r>
  </si>
  <si>
    <r>
      <t>H1 17</t>
    </r>
    <r>
      <rPr>
        <vertAlign val="superscript"/>
        <sz val="10"/>
        <rFont val="GillAlternateOne"/>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</si>
</sst>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Red]\(&quot;$&quot;#,##0\)"/>
    <numFmt numFmtId="165" formatCode="&quot;$&quot;#,##0.00_);[Red]\(&quot;$&quot;#,##0.00\)"/>
    <numFmt numFmtId="166" formatCode="#,##0.0"/>
    <numFmt numFmtId="167" formatCode="0.0%"/>
    <numFmt numFmtId="168" formatCode="0.0000"/>
    <numFmt numFmtId="169" formatCode="0.0"/>
    <numFmt numFmtId="170" formatCode="#,##0.0000"/>
    <numFmt numFmtId="171" formatCode="dd/mmmm"/>
    <numFmt numFmtId="172" formatCode="_-* #,##0.0_-;\-* #,##0.0_-;_-* &quot;-&quot;??_-;_-@_-"/>
    <numFmt numFmtId="173" formatCode="_-* #,##0_-;\-* #,##0_-;_-* &quot;-&quot;??_-;_-@_-"/>
    <numFmt numFmtId="174" formatCode="_-* #,##0.00\ [$€]_-;\-* #,##0.00\ [$€]_-;_-* &quot;-&quot;??\ [$€]_-;_-@_-"/>
    <numFmt numFmtId="175" formatCode="mmmm\ yyyy"/>
    <numFmt numFmtId="176" formatCode="_-* #,##0.000_-;\-* #,##0.000_-;_-* &quot;-&quot;??_-;_-@_-"/>
    <numFmt numFmtId="177" formatCode="#,##0_ ;\-#,##0\ "/>
    <numFmt numFmtId="178" formatCode="_-* #,##0.0_-;\-* #,##0.0_-;_-* &quot;-&quot;?_-;_-@_-"/>
    <numFmt numFmtId="179" formatCode="@\ *."/>
    <numFmt numFmtId="180" formatCode="0.0_)"/>
    <numFmt numFmtId="181" formatCode="\ @\ *."/>
    <numFmt numFmtId="182" formatCode="\+#\ ###\ ##0;\-\ #\ ###\ ##0;\-"/>
    <numFmt numFmtId="183" formatCode="* &quot;[&quot;#0&quot;]&quot;"/>
    <numFmt numFmtId="184" formatCode="*+\ #\ ###\ ###\ ##0.0;\-\ #\ ###\ ###\ ##0.0;* &quot;&quot;\-&quot;&quot;"/>
    <numFmt numFmtId="185" formatCode="\+\ #\ ###\ ###\ ##0.0;\-\ #\ ###\ ###\ ##0.0;* &quot;&quot;\-&quot;&quot;"/>
    <numFmt numFmtId="186" formatCode="* &quot;[&quot;#0\ \ &quot;]&quot;"/>
    <numFmt numFmtId="187" formatCode="##\ ###\ ##0"/>
    <numFmt numFmtId="188" formatCode="#\ ###\ ###"/>
    <numFmt numFmtId="189" formatCode="#\ ###\ ##0.0;\-\ #\ ###\ ##0.0;\-"/>
    <numFmt numFmtId="190" formatCode="#,##0.0,\ "/>
    <numFmt numFmtId="191" formatCode="_-&quot;L.&quot;\ * #,##0_-;\-&quot;L.&quot;\ * #,##0_-;_-&quot;L.&quot;\ * &quot;-&quot;_-;_-@_-"/>
    <numFmt numFmtId="192" formatCode="_-&quot;L.&quot;\ * #,##0.00_-;\-&quot;L.&quot;\ * #,##0.00_-;_-&quot;L.&quot;\ * &quot;-&quot;??_-;_-@_-"/>
    <numFmt numFmtId="193" formatCode="&quot;fl&quot;\ #,##0_-;&quot;fl&quot;\ #,##0\-"/>
    <numFmt numFmtId="194" formatCode="_-* #,##0.000_-;\-* #,##0.000_-;_-* &quot;-&quot;???_-;_-@_-"/>
    <numFmt numFmtId="195" formatCode="#,##0.000"/>
    <numFmt numFmtId="196" formatCode="0.000"/>
    <numFmt numFmtId="197" formatCode="_-* #,##0.00000_-;\-* #,##0.00000_-;_-* &quot;-&quot;??_-;_-@_-"/>
    <numFmt numFmtId="198" formatCode="#,##0.0_ ;\-#,##0.0\ "/>
  </numFmts>
  <fonts count="11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illAlternateOne"/>
    </font>
    <font>
      <sz val="8"/>
      <name val="GillAlternateOne"/>
    </font>
    <font>
      <b/>
      <sz val="16"/>
      <name val="GillAlternateOne"/>
    </font>
    <font>
      <b/>
      <sz val="14"/>
      <name val="GillAlternateOne"/>
    </font>
    <font>
      <b/>
      <sz val="10"/>
      <name val="GillAlternateOne"/>
    </font>
    <font>
      <vertAlign val="superscript"/>
      <sz val="10"/>
      <name val="GillAlternateOne"/>
    </font>
    <font>
      <b/>
      <vertAlign val="superscript"/>
      <sz val="14"/>
      <name val="GillAlternateOne"/>
    </font>
    <font>
      <sz val="8"/>
      <name val="Arial"/>
      <family val="2"/>
    </font>
    <font>
      <b/>
      <sz val="20"/>
      <name val="GillAlternateOne"/>
    </font>
    <font>
      <b/>
      <sz val="11"/>
      <name val="GillAlternateOne"/>
    </font>
    <font>
      <sz val="12"/>
      <name val="GillAlternateOne"/>
    </font>
    <font>
      <sz val="10"/>
      <name val="Gill Alt One MT"/>
    </font>
    <font>
      <sz val="10"/>
      <name val="MS Sans Serif"/>
      <family val="2"/>
    </font>
    <font>
      <sz val="10"/>
      <name val="Arial"/>
      <family val="2"/>
    </font>
    <font>
      <sz val="10"/>
      <name val="Arial"/>
      <family val="2"/>
    </font>
    <font>
      <sz val="10"/>
      <color theme="1"/>
      <name val="GillAlternateOne"/>
    </font>
    <font>
      <b/>
      <sz val="10"/>
      <color theme="1"/>
      <name val="GillAlternateOne"/>
    </font>
    <font>
      <sz val="8"/>
      <color theme="1"/>
      <name val="GillAlternateOne"/>
    </font>
    <font>
      <sz val="10"/>
      <color theme="1"/>
      <name val="Arial"/>
      <family val="2"/>
    </font>
    <font>
      <sz val="10"/>
      <color rgb="FFFF0000"/>
      <name val="GillAlternateOne"/>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i/>
      <sz val="10"/>
      <name val="Helv"/>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Courier"/>
      <family val="3"/>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Times New Roman"/>
      <family val="1"/>
    </font>
    <font>
      <b/>
      <sz val="11"/>
      <color indexed="53"/>
      <name val="Calibri"/>
      <family val="2"/>
    </font>
    <font>
      <u/>
      <sz val="8"/>
      <color indexed="36"/>
      <name val="Courier"/>
      <family val="3"/>
    </font>
    <font>
      <b/>
      <sz val="15"/>
      <color indexed="62"/>
      <name val="Calibri"/>
      <family val="2"/>
    </font>
    <font>
      <b/>
      <sz val="13"/>
      <color indexed="62"/>
      <name val="Calibri"/>
      <family val="2"/>
    </font>
    <font>
      <b/>
      <sz val="11"/>
      <color indexed="62"/>
      <name val="Calibri"/>
      <family val="2"/>
    </font>
    <font>
      <sz val="8"/>
      <name val="Tms Rmn"/>
    </font>
    <font>
      <b/>
      <sz val="18"/>
      <name val="Arial"/>
      <family val="2"/>
    </font>
    <font>
      <b/>
      <sz val="12"/>
      <name val="Arial"/>
      <family val="2"/>
    </font>
    <font>
      <u/>
      <sz val="8"/>
      <color indexed="12"/>
      <name val="Courier"/>
      <family val="3"/>
    </font>
    <font>
      <sz val="11"/>
      <color indexed="53"/>
      <name val="Calibri"/>
      <family val="2"/>
    </font>
    <font>
      <sz val="6"/>
      <name val="Arial"/>
      <family val="2"/>
    </font>
    <font>
      <sz val="8"/>
      <name val="Times New Roman"/>
      <family val="1"/>
    </font>
    <font>
      <b/>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11"/>
      <name val="Arial"/>
      <family val="2"/>
    </font>
    <font>
      <sz val="10"/>
      <name val="Helv"/>
    </font>
    <font>
      <i/>
      <sz val="8"/>
      <name val="Tms Rmn"/>
    </font>
    <font>
      <b/>
      <sz val="18"/>
      <color indexed="62"/>
      <name val="Cambria"/>
      <family val="2"/>
    </font>
    <font>
      <b/>
      <sz val="8"/>
      <name val="Tms Rmn"/>
    </font>
    <font>
      <sz val="7.5"/>
      <name val="Arial"/>
      <family val="2"/>
    </font>
    <font>
      <sz val="10"/>
      <name val="Century Gothic"/>
      <family val="2"/>
    </font>
    <font>
      <sz val="10"/>
      <color rgb="FF00B050"/>
      <name val="GillAlternateOne"/>
    </font>
    <font>
      <sz val="11"/>
      <color rgb="FF1F497D"/>
      <name val="Calibri"/>
      <family val="2"/>
    </font>
    <font>
      <b/>
      <vertAlign val="superscript"/>
      <sz val="10"/>
      <name val="GillAlternateOne"/>
    </font>
    <font>
      <strike/>
      <sz val="10"/>
      <color rgb="FFFF0000"/>
      <name val="GillAlternateOne"/>
    </font>
    <font>
      <i/>
      <sz val="10"/>
      <name val="GillAlternateOne"/>
    </font>
    <font>
      <sz val="10"/>
      <color rgb="FFFF0000"/>
      <name val="Arial"/>
      <family val="2"/>
    </font>
    <font>
      <sz val="2"/>
      <name val="GillAlternateOne"/>
    </font>
    <font>
      <u/>
      <sz val="10"/>
      <name val="GillAlternateOne"/>
    </font>
    <font>
      <b/>
      <vertAlign val="superscript"/>
      <sz val="16"/>
      <name val="GillAlternateOne"/>
    </font>
    <font>
      <sz val="11"/>
      <name val="Calibri"/>
      <family val="2"/>
      <scheme val="minor"/>
    </font>
    <font>
      <i/>
      <vertAlign val="superscript"/>
      <sz val="10"/>
      <name val="GillAlternateOne"/>
    </font>
    <font>
      <i/>
      <sz val="12"/>
      <name val="GillAlternateOne"/>
    </font>
    <font>
      <i/>
      <sz val="11"/>
      <color rgb="FF00B0F0"/>
      <name val="Calibri"/>
      <family val="2"/>
    </font>
    <font>
      <i/>
      <sz val="10"/>
      <name val="Arial"/>
      <family val="2"/>
    </font>
    <font>
      <vertAlign val="superscript"/>
      <sz val="10"/>
      <color theme="1"/>
      <name val="GillAlternateOne"/>
    </font>
    <font>
      <i/>
      <vertAlign val="superscript"/>
      <sz val="8.5"/>
      <name val="GillAlternateOne"/>
    </font>
    <font>
      <i/>
      <sz val="10"/>
      <color rgb="FFFF0000"/>
      <name val="GillAlternateOne"/>
    </font>
    <font>
      <sz val="10"/>
      <color rgb="FF00B050"/>
      <name val="Arial"/>
      <family val="2"/>
    </font>
    <font>
      <i/>
      <vertAlign val="superscript"/>
      <sz val="10"/>
      <color rgb="FF00B050"/>
      <name val="GillAlternateOne"/>
    </font>
  </fonts>
  <fills count="81">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2"/>
      </patternFill>
    </fill>
    <fill>
      <patternFill patternType="solid">
        <fgColor indexed="13"/>
      </patternFill>
    </fill>
    <fill>
      <patternFill patternType="solid">
        <fgColor indexed="55"/>
      </patternFill>
    </fill>
    <fill>
      <patternFill patternType="solid">
        <fgColor indexed="22"/>
        <bgColor indexed="64"/>
      </patternFill>
    </fill>
    <fill>
      <patternFill patternType="solid">
        <fgColor indexed="35"/>
      </patternFill>
    </fill>
    <fill>
      <patternFill patternType="solid">
        <fgColor indexed="54"/>
      </patternFill>
    </fill>
    <fill>
      <patternFill patternType="solid">
        <fgColor indexed="23"/>
      </patternFill>
    </fill>
    <fill>
      <patternFill patternType="solid">
        <fgColor indexed="50"/>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theme="0"/>
        <bgColor indexed="64"/>
      </patternFill>
    </fill>
  </fills>
  <borders count="38">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3"/>
      </bottom>
      <diagonal/>
    </border>
    <border>
      <left style="medium">
        <color indexed="64"/>
      </left>
      <right style="medium">
        <color indexed="64"/>
      </right>
      <top style="medium">
        <color indexed="64"/>
      </top>
      <bottom/>
      <diagonal/>
    </border>
    <border>
      <left style="thin">
        <color indexed="63"/>
      </left>
      <right style="thin">
        <color indexed="63"/>
      </right>
      <top style="thin">
        <color indexed="64"/>
      </top>
      <bottom style="thin">
        <color indexed="63"/>
      </bottom>
      <diagonal/>
    </border>
    <border>
      <left/>
      <right/>
      <top style="double">
        <color indexed="0"/>
      </top>
      <bottom/>
      <diagonal/>
    </border>
    <border>
      <left/>
      <right/>
      <top style="thin">
        <color indexed="49"/>
      </top>
      <bottom style="double">
        <color indexed="49"/>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488">
    <xf numFmtId="14" fontId="0" fillId="0" borderId="0" applyProtection="0">
      <alignment vertical="center"/>
    </xf>
    <xf numFmtId="174" fontId="11" fillId="0" borderId="0" applyFont="0" applyFill="0" applyBorder="0" applyAlignment="0" applyProtection="0"/>
    <xf numFmtId="174" fontId="26" fillId="0" borderId="0" applyFont="0" applyFill="0" applyBorder="0" applyAlignment="0" applyProtection="0"/>
    <xf numFmtId="174" fontId="25"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25" fillId="0" borderId="0"/>
    <xf numFmtId="0" fontId="25" fillId="0" borderId="0"/>
    <xf numFmtId="9" fontId="11"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4" fontId="26" fillId="0" borderId="0" applyProtection="0">
      <alignment vertical="center"/>
    </xf>
    <xf numFmtId="14" fontId="25" fillId="0" borderId="0" applyProtection="0">
      <alignment vertical="center"/>
    </xf>
    <xf numFmtId="14" fontId="25" fillId="0" borderId="0" applyProtection="0">
      <alignment vertical="center"/>
    </xf>
    <xf numFmtId="0" fontId="25" fillId="0" borderId="0"/>
    <xf numFmtId="0" fontId="23" fillId="0" borderId="0"/>
    <xf numFmtId="0" fontId="12" fillId="0" borderId="0"/>
    <xf numFmtId="0" fontId="11" fillId="0" borderId="0"/>
    <xf numFmtId="0" fontId="11" fillId="0" borderId="0"/>
    <xf numFmtId="0" fontId="11" fillId="0" borderId="0"/>
    <xf numFmtId="0" fontId="26" fillId="0" borderId="0"/>
    <xf numFmtId="14" fontId="11" fillId="0" borderId="0" applyProtection="0">
      <alignment vertical="center"/>
    </xf>
    <xf numFmtId="14" fontId="11" fillId="0" borderId="0" applyProtection="0">
      <alignment vertical="center"/>
    </xf>
    <xf numFmtId="43"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0" fontId="10" fillId="11" borderId="0" applyNumberFormat="0" applyBorder="0" applyAlignment="0" applyProtection="0"/>
    <xf numFmtId="0" fontId="10" fillId="12" borderId="0" applyNumberFormat="0" applyBorder="0" applyAlignment="0" applyProtection="0"/>
    <xf numFmtId="0" fontId="47" fillId="13"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47" fillId="17"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47" fillId="21"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47" fillId="25"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47" fillId="29"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47" fillId="33" borderId="0" applyNumberFormat="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4" fontId="11" fillId="0" borderId="0" applyProtection="0">
      <alignment vertical="center"/>
    </xf>
    <xf numFmtId="0" fontId="11" fillId="0" borderId="0"/>
    <xf numFmtId="0" fontId="11" fillId="0" borderId="0"/>
    <xf numFmtId="0" fontId="11" fillId="0" borderId="0"/>
    <xf numFmtId="14" fontId="11" fillId="0" borderId="0" applyProtection="0">
      <alignment vertical="center"/>
    </xf>
    <xf numFmtId="0" fontId="11" fillId="0" borderId="0"/>
    <xf numFmtId="0" fontId="61"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1" fillId="34" borderId="0" applyNumberFormat="0" applyBorder="0" applyAlignment="0" applyProtection="0"/>
    <xf numFmtId="0" fontId="61" fillId="41" borderId="0" applyNumberFormat="0" applyBorder="0" applyAlignment="0" applyProtection="0"/>
    <xf numFmtId="0" fontId="61" fillId="42" borderId="0" applyNumberFormat="0" applyBorder="0" applyAlignment="0" applyProtection="0"/>
    <xf numFmtId="0" fontId="61" fillId="43" borderId="0" applyNumberFormat="0" applyBorder="0" applyAlignment="0" applyProtection="0"/>
    <xf numFmtId="0" fontId="61" fillId="38" borderId="0" applyNumberFormat="0" applyBorder="0" applyAlignment="0" applyProtection="0"/>
    <xf numFmtId="0" fontId="61" fillId="41" borderId="0" applyNumberFormat="0" applyBorder="0" applyAlignment="0" applyProtection="0"/>
    <xf numFmtId="0" fontId="61" fillId="44" borderId="0" applyNumberFormat="0" applyBorder="0" applyAlignment="0" applyProtection="0"/>
    <xf numFmtId="0" fontId="60" fillId="45"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60" fillId="48" borderId="0" applyNumberFormat="0" applyBorder="0" applyAlignment="0" applyProtection="0"/>
    <xf numFmtId="0" fontId="47" fillId="10" borderId="0" applyNumberFormat="0" applyBorder="0" applyAlignment="0" applyProtection="0"/>
    <xf numFmtId="0" fontId="60" fillId="49" borderId="0" applyNumberFormat="0" applyBorder="0" applyAlignment="0" applyProtection="0"/>
    <xf numFmtId="0" fontId="47" fillId="14" borderId="0" applyNumberFormat="0" applyBorder="0" applyAlignment="0" applyProtection="0"/>
    <xf numFmtId="0" fontId="60" fillId="50" borderId="0" applyNumberFormat="0" applyBorder="0" applyAlignment="0" applyProtection="0"/>
    <xf numFmtId="0" fontId="47" fillId="18" borderId="0" applyNumberFormat="0" applyBorder="0" applyAlignment="0" applyProtection="0"/>
    <xf numFmtId="0" fontId="60" fillId="51" borderId="0" applyNumberFormat="0" applyBorder="0" applyAlignment="0" applyProtection="0"/>
    <xf numFmtId="0" fontId="47" fillId="22" borderId="0" applyNumberFormat="0" applyBorder="0" applyAlignment="0" applyProtection="0"/>
    <xf numFmtId="0" fontId="60" fillId="46" borderId="0" applyNumberFormat="0" applyBorder="0" applyAlignment="0" applyProtection="0"/>
    <xf numFmtId="0" fontId="47" fillId="26" borderId="0" applyNumberFormat="0" applyBorder="0" applyAlignment="0" applyProtection="0"/>
    <xf numFmtId="0" fontId="60" fillId="47" borderId="0" applyNumberFormat="0" applyBorder="0" applyAlignment="0" applyProtection="0"/>
    <xf numFmtId="0" fontId="47" fillId="30" borderId="0" applyNumberFormat="0" applyBorder="0" applyAlignment="0" applyProtection="0"/>
    <xf numFmtId="0" fontId="60" fillId="52" borderId="0" applyNumberFormat="0" applyBorder="0" applyAlignment="0" applyProtection="0"/>
    <xf numFmtId="0" fontId="40" fillId="7" borderId="10" applyNumberFormat="0" applyAlignment="0" applyProtection="0"/>
    <xf numFmtId="0" fontId="53" fillId="40" borderId="15" applyNumberFormat="0" applyAlignment="0" applyProtection="0"/>
    <xf numFmtId="0" fontId="41" fillId="7" borderId="9" applyNumberFormat="0" applyAlignment="0" applyProtection="0"/>
    <xf numFmtId="0" fontId="54" fillId="40" borderId="16" applyNumberFormat="0" applyAlignment="0" applyProtection="0"/>
    <xf numFmtId="0" fontId="39" fillId="6" borderId="9" applyNumberFormat="0" applyAlignment="0" applyProtection="0"/>
    <xf numFmtId="0" fontId="52" fillId="34" borderId="16" applyNumberFormat="0" applyAlignment="0" applyProtection="0"/>
    <xf numFmtId="0" fontId="46" fillId="0" borderId="14" applyNumberFormat="0" applyFill="0" applyAlignment="0" applyProtection="0"/>
    <xf numFmtId="0" fontId="59" fillId="0" borderId="17" applyNumberFormat="0" applyFill="0" applyAlignment="0" applyProtection="0"/>
    <xf numFmtId="0" fontId="45" fillId="0" borderId="0" applyNumberFormat="0" applyFill="0" applyBorder="0" applyAlignment="0" applyProtection="0"/>
    <xf numFmtId="0" fontId="58" fillId="0" borderId="0" applyNumberFormat="0" applyFill="0" applyBorder="0" applyAlignment="0" applyProtection="0"/>
    <xf numFmtId="0" fontId="36" fillId="3" borderId="0" applyNumberFormat="0" applyBorder="0" applyAlignment="0" applyProtection="0"/>
    <xf numFmtId="0" fontId="50" fillId="37" borderId="0" applyNumberFormat="0" applyBorder="0" applyAlignment="0" applyProtection="0"/>
    <xf numFmtId="0" fontId="48" fillId="0" borderId="0" applyNumberFormat="0" applyFill="0" applyBorder="0" applyAlignment="0" applyProtection="0">
      <alignment vertical="top"/>
      <protection locked="0"/>
    </xf>
    <xf numFmtId="0" fontId="38" fillId="5" borderId="0" applyNumberFormat="0" applyBorder="0" applyAlignment="0" applyProtection="0"/>
    <xf numFmtId="0" fontId="51" fillId="53" borderId="0" applyNumberFormat="0" applyBorder="0" applyAlignment="0" applyProtection="0"/>
    <xf numFmtId="0" fontId="49" fillId="0" borderId="4"/>
    <xf numFmtId="0" fontId="10" fillId="9" borderId="13" applyNumberFormat="0" applyFont="0" applyAlignment="0" applyProtection="0"/>
    <xf numFmtId="0" fontId="61" fillId="9" borderId="13" applyNumberFormat="0" applyFont="0" applyAlignment="0" applyProtection="0"/>
    <xf numFmtId="0" fontId="61" fillId="54" borderId="18" applyNumberFormat="0" applyFont="0" applyAlignment="0" applyProtection="0"/>
    <xf numFmtId="0" fontId="62" fillId="0" borderId="0">
      <alignment vertical="center"/>
    </xf>
    <xf numFmtId="0" fontId="62" fillId="0" borderId="0">
      <alignment vertical="center"/>
    </xf>
    <xf numFmtId="0" fontId="37" fillId="4" borderId="0" applyNumberFormat="0" applyBorder="0" applyAlignment="0" applyProtection="0"/>
    <xf numFmtId="0" fontId="63" fillId="36" borderId="0" applyNumberFormat="0" applyBorder="0" applyAlignment="0" applyProtection="0"/>
    <xf numFmtId="0" fontId="10" fillId="0" borderId="0"/>
    <xf numFmtId="0" fontId="10" fillId="0" borderId="0"/>
    <xf numFmtId="0" fontId="11" fillId="0" borderId="0"/>
    <xf numFmtId="14" fontId="62" fillId="0" borderId="0" applyProtection="0">
      <alignment vertical="center"/>
    </xf>
    <xf numFmtId="0" fontId="33" fillId="0" borderId="6" applyNumberFormat="0" applyFill="0" applyAlignment="0" applyProtection="0"/>
    <xf numFmtId="0" fontId="65" fillId="0" borderId="19" applyNumberFormat="0" applyFill="0" applyAlignment="0" applyProtection="0"/>
    <xf numFmtId="0" fontId="34" fillId="0" borderId="7" applyNumberFormat="0" applyFill="0" applyAlignment="0" applyProtection="0"/>
    <xf numFmtId="0" fontId="66" fillId="0" borderId="20" applyNumberFormat="0" applyFill="0" applyAlignment="0" applyProtection="0"/>
    <xf numFmtId="0" fontId="35" fillId="0" borderId="8" applyNumberFormat="0" applyFill="0" applyAlignment="0" applyProtection="0"/>
    <xf numFmtId="0" fontId="67" fillId="0" borderId="21" applyNumberFormat="0" applyFill="0" applyAlignment="0" applyProtection="0"/>
    <xf numFmtId="0" fontId="35" fillId="0" borderId="0" applyNumberFormat="0" applyFill="0" applyBorder="0" applyAlignment="0" applyProtection="0"/>
    <xf numFmtId="0" fontId="67" fillId="0" borderId="0" applyNumberFormat="0" applyFill="0" applyBorder="0" applyAlignment="0" applyProtection="0"/>
    <xf numFmtId="0" fontId="32" fillId="0" borderId="0" applyNumberFormat="0" applyFill="0" applyBorder="0" applyAlignment="0" applyProtection="0"/>
    <xf numFmtId="0" fontId="64" fillId="0" borderId="0" applyNumberFormat="0" applyFill="0" applyBorder="0" applyAlignment="0" applyProtection="0"/>
    <xf numFmtId="0" fontId="42" fillId="0" borderId="11" applyNumberFormat="0" applyFill="0" applyAlignment="0" applyProtection="0"/>
    <xf numFmtId="0" fontId="55" fillId="0" borderId="22" applyNumberFormat="0" applyFill="0" applyAlignment="0" applyProtection="0"/>
    <xf numFmtId="0" fontId="44" fillId="0" borderId="0" applyNumberFormat="0" applyFill="0" applyBorder="0" applyAlignment="0" applyProtection="0"/>
    <xf numFmtId="0" fontId="57" fillId="0" borderId="0" applyNumberFormat="0" applyFill="0" applyBorder="0" applyAlignment="0" applyProtection="0"/>
    <xf numFmtId="0" fontId="11" fillId="55" borderId="0" applyNumberFormat="0" applyFont="0" applyBorder="0" applyAlignment="0" applyProtection="0"/>
    <xf numFmtId="0" fontId="11" fillId="43" borderId="0" applyNumberFormat="0" applyFont="0" applyBorder="0" applyAlignment="0" applyProtection="0"/>
    <xf numFmtId="0" fontId="11" fillId="48" borderId="0" applyNumberFormat="0" applyFont="0" applyBorder="0" applyAlignment="0" applyProtection="0"/>
    <xf numFmtId="0" fontId="11" fillId="50" borderId="0" applyNumberFormat="0" applyFont="0" applyBorder="0" applyAlignment="0" applyProtection="0"/>
    <xf numFmtId="0" fontId="11" fillId="56" borderId="0" applyNumberFormat="0" applyFont="0" applyBorder="0" applyAlignment="0" applyProtection="0"/>
    <xf numFmtId="0" fontId="43" fillId="8" borderId="12" applyNumberFormat="0" applyAlignment="0" applyProtection="0"/>
    <xf numFmtId="0" fontId="56" fillId="57" borderId="23" applyNumberFormat="0" applyAlignment="0" applyProtection="0"/>
    <xf numFmtId="0" fontId="68" fillId="0" borderId="0"/>
    <xf numFmtId="14" fontId="11" fillId="0" borderId="0" applyProtection="0">
      <alignment vertical="center"/>
    </xf>
    <xf numFmtId="0" fontId="11" fillId="0" borderId="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9" borderId="13" applyNumberFormat="0" applyFont="0" applyAlignment="0" applyProtection="0"/>
    <xf numFmtId="0" fontId="10" fillId="0" borderId="0"/>
    <xf numFmtId="0" fontId="10" fillId="0" borderId="0"/>
    <xf numFmtId="14" fontId="62" fillId="0" borderId="0" applyProtection="0">
      <alignment vertical="center"/>
    </xf>
    <xf numFmtId="174" fontId="11" fillId="0" borderId="0" applyFont="0" applyFill="0" applyBorder="0" applyAlignment="0" applyProtection="0"/>
    <xf numFmtId="43" fontId="11" fillId="0" borderId="0" applyFont="0" applyFill="0" applyBorder="0" applyAlignment="0" applyProtection="0"/>
    <xf numFmtId="0" fontId="11"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174" fontId="11" fillId="0" borderId="0" applyFont="0" applyFill="0" applyBorder="0" applyAlignment="0" applyProtection="0"/>
    <xf numFmtId="9" fontId="11" fillId="0" borderId="0" applyFont="0" applyFill="0" applyBorder="0" applyAlignment="0" applyProtection="0"/>
    <xf numFmtId="0" fontId="9" fillId="9" borderId="13" applyNumberFormat="0" applyFont="0" applyAlignment="0" applyProtection="0"/>
    <xf numFmtId="0" fontId="9" fillId="0" borderId="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14" fontId="11" fillId="0" borderId="0" applyProtection="0">
      <alignment vertical="center"/>
    </xf>
    <xf numFmtId="0" fontId="9" fillId="9" borderId="13" applyNumberFormat="0" applyFont="0" applyAlignment="0" applyProtection="0"/>
    <xf numFmtId="0" fontId="9" fillId="0" borderId="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9" borderId="13" applyNumberFormat="0" applyFont="0" applyAlignment="0" applyProtection="0"/>
    <xf numFmtId="0" fontId="9" fillId="0" borderId="0"/>
    <xf numFmtId="0" fontId="9"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9" borderId="13" applyNumberFormat="0" applyFont="0" applyAlignment="0" applyProtection="0"/>
    <xf numFmtId="0" fontId="8" fillId="0" borderId="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9" borderId="13" applyNumberFormat="0" applyFont="0" applyAlignment="0" applyProtection="0"/>
    <xf numFmtId="0" fontId="8" fillId="0" borderId="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9" borderId="13" applyNumberFormat="0" applyFont="0" applyAlignment="0" applyProtection="0"/>
    <xf numFmtId="0" fontId="8" fillId="0" borderId="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9" borderId="13" applyNumberFormat="0" applyFont="0" applyAlignment="0" applyProtection="0"/>
    <xf numFmtId="0" fontId="8" fillId="0" borderId="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9" borderId="13" applyNumberFormat="0" applyFont="0" applyAlignment="0" applyProtection="0"/>
    <xf numFmtId="0" fontId="8" fillId="0" borderId="0"/>
    <xf numFmtId="0" fontId="8"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9" borderId="13" applyNumberFormat="0" applyFont="0" applyAlignment="0" applyProtection="0"/>
    <xf numFmtId="0" fontId="7" fillId="0" borderId="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9" borderId="13" applyNumberFormat="0" applyFont="0" applyAlignment="0" applyProtection="0"/>
    <xf numFmtId="0" fontId="7" fillId="0" borderId="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9" borderId="13" applyNumberFormat="0" applyFont="0" applyAlignment="0" applyProtection="0"/>
    <xf numFmtId="0" fontId="7" fillId="0" borderId="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9" borderId="13" applyNumberFormat="0" applyFont="0" applyAlignment="0" applyProtection="0"/>
    <xf numFmtId="0" fontId="7" fillId="0" borderId="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9" borderId="13" applyNumberFormat="0" applyFont="0" applyAlignment="0" applyProtection="0"/>
    <xf numFmtId="0" fontId="7" fillId="0" borderId="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9" borderId="13" applyNumberFormat="0" applyFont="0" applyAlignment="0" applyProtection="0"/>
    <xf numFmtId="0" fontId="7" fillId="0" borderId="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9" borderId="13" applyNumberFormat="0" applyFont="0" applyAlignment="0" applyProtection="0"/>
    <xf numFmtId="0" fontId="7" fillId="0" borderId="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9" borderId="13" applyNumberFormat="0" applyFont="0" applyAlignment="0" applyProtection="0"/>
    <xf numFmtId="0" fontId="7" fillId="0" borderId="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9" borderId="13" applyNumberFormat="0" applyFont="0" applyAlignment="0" applyProtection="0"/>
    <xf numFmtId="0" fontId="7" fillId="0" borderId="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9" borderId="13" applyNumberFormat="0" applyFont="0" applyAlignment="0" applyProtection="0"/>
    <xf numFmtId="0" fontId="7" fillId="0" borderId="0"/>
    <xf numFmtId="0" fontId="7"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9" borderId="13" applyNumberFormat="0" applyFont="0" applyAlignment="0" applyProtection="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9" borderId="13" applyNumberFormat="0" applyFont="0" applyAlignment="0" applyProtection="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9" borderId="13" applyNumberFormat="0" applyFont="0" applyAlignment="0" applyProtection="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9" borderId="13" applyNumberFormat="0" applyFont="0" applyAlignment="0" applyProtection="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9" borderId="13" applyNumberFormat="0" applyFont="0" applyAlignment="0" applyProtection="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9" borderId="13" applyNumberFormat="0" applyFont="0" applyAlignment="0" applyProtection="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9" borderId="13" applyNumberFormat="0" applyFont="0" applyAlignment="0" applyProtection="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9" borderId="13" applyNumberFormat="0" applyFont="0" applyAlignment="0" applyProtection="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9" borderId="13" applyNumberFormat="0" applyFont="0" applyAlignment="0" applyProtection="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9" borderId="13" applyNumberFormat="0" applyFont="0" applyAlignment="0" applyProtection="0"/>
    <xf numFmtId="0" fontId="6" fillId="0" borderId="0"/>
    <xf numFmtId="0" fontId="6"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9" borderId="13" applyNumberFormat="0" applyFont="0" applyAlignment="0" applyProtection="0"/>
    <xf numFmtId="0" fontId="11" fillId="0" borderId="0"/>
    <xf numFmtId="0" fontId="11" fillId="0" borderId="0"/>
    <xf numFmtId="0" fontId="11" fillId="0" borderId="0"/>
    <xf numFmtId="179" fontId="19" fillId="0" borderId="0"/>
    <xf numFmtId="49" fontId="19" fillId="0" borderId="0"/>
    <xf numFmtId="180" fontId="11" fillId="0" borderId="0">
      <alignment horizontal="center"/>
    </xf>
    <xf numFmtId="181" fontId="19" fillId="0" borderId="0"/>
    <xf numFmtId="0" fontId="61" fillId="35" borderId="0" applyNumberFormat="0" applyBorder="0" applyAlignment="0" applyProtection="0"/>
    <xf numFmtId="0" fontId="61" fillId="42" borderId="0" applyNumberFormat="0" applyBorder="0" applyAlignment="0" applyProtection="0"/>
    <xf numFmtId="0" fontId="61" fillId="54" borderId="0" applyNumberFormat="0" applyBorder="0" applyAlignment="0" applyProtection="0"/>
    <xf numFmtId="0" fontId="61" fillId="59"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xf numFmtId="182" fontId="11" fillId="0" borderId="0"/>
    <xf numFmtId="183" fontId="11" fillId="0" borderId="0"/>
    <xf numFmtId="0" fontId="61" fillId="57" borderId="0" applyNumberFormat="0" applyBorder="0" applyAlignment="0" applyProtection="0"/>
    <xf numFmtId="0" fontId="61" fillId="42" borderId="0" applyNumberFormat="0" applyBorder="0" applyAlignment="0" applyProtection="0"/>
    <xf numFmtId="0" fontId="61" fillId="51" borderId="0" applyNumberFormat="0" applyBorder="0" applyAlignment="0" applyProtection="0"/>
    <xf numFmtId="0" fontId="61" fillId="40" borderId="0" applyNumberFormat="0" applyBorder="0" applyAlignment="0" applyProtection="0"/>
    <xf numFmtId="0" fontId="61" fillId="57" borderId="0" applyNumberFormat="0" applyBorder="0" applyAlignment="0" applyProtection="0"/>
    <xf numFmtId="0" fontId="61" fillId="34" borderId="0" applyNumberFormat="0" applyBorder="0" applyAlignment="0" applyProtection="0"/>
    <xf numFmtId="184" fontId="11" fillId="0" borderId="0"/>
    <xf numFmtId="0" fontId="60" fillId="57" borderId="0" applyNumberFormat="0" applyBorder="0" applyAlignment="0" applyProtection="0"/>
    <xf numFmtId="0" fontId="60" fillId="42" borderId="0" applyNumberFormat="0" applyBorder="0" applyAlignment="0" applyProtection="0"/>
    <xf numFmtId="0" fontId="60" fillId="51" borderId="0" applyNumberFormat="0" applyBorder="0" applyAlignment="0" applyProtection="0"/>
    <xf numFmtId="0" fontId="60" fillId="40" borderId="0" applyNumberFormat="0" applyBorder="0" applyAlignment="0" applyProtection="0"/>
    <xf numFmtId="0" fontId="60" fillId="47" borderId="0" applyNumberFormat="0" applyBorder="0" applyAlignment="0" applyProtection="0"/>
    <xf numFmtId="0" fontId="60" fillId="34" borderId="0" applyNumberFormat="0" applyBorder="0" applyAlignment="0" applyProtection="0"/>
    <xf numFmtId="185" fontId="11" fillId="0" borderId="0">
      <alignment horizontal="center"/>
    </xf>
    <xf numFmtId="186" fontId="11" fillId="0" borderId="0">
      <alignment horizontal="center"/>
    </xf>
    <xf numFmtId="187" fontId="11" fillId="0" borderId="0">
      <alignment horizontal="center"/>
    </xf>
    <xf numFmtId="188" fontId="11" fillId="0" borderId="0">
      <alignment horizontal="center"/>
    </xf>
    <xf numFmtId="189" fontId="11" fillId="0" borderId="0">
      <alignment horizontal="center"/>
    </xf>
    <xf numFmtId="0" fontId="60" fillId="47" borderId="0" applyNumberFormat="0" applyBorder="0" applyAlignment="0" applyProtection="0"/>
    <xf numFmtId="0" fontId="60" fillId="50" borderId="0" applyNumberFormat="0" applyBorder="0" applyAlignment="0" applyProtection="0"/>
    <xf numFmtId="0" fontId="60" fillId="51" borderId="0" applyNumberFormat="0" applyBorder="0" applyAlignment="0" applyProtection="0"/>
    <xf numFmtId="0" fontId="60" fillId="60" borderId="0" applyNumberFormat="0" applyBorder="0" applyAlignment="0" applyProtection="0"/>
    <xf numFmtId="0" fontId="60" fillId="47" borderId="0" applyNumberFormat="0" applyBorder="0" applyAlignment="0" applyProtection="0"/>
    <xf numFmtId="0" fontId="60" fillId="44" borderId="0" applyNumberFormat="0" applyBorder="0" applyAlignment="0" applyProtection="0"/>
    <xf numFmtId="0" fontId="68" fillId="0" borderId="5">
      <alignment horizontal="center" vertical="center"/>
    </xf>
    <xf numFmtId="0" fontId="63" fillId="38" borderId="0" applyNumberFormat="0" applyBorder="0" applyAlignment="0" applyProtection="0"/>
    <xf numFmtId="0" fontId="69" fillId="59" borderId="16" applyNumberFormat="0" applyAlignment="0" applyProtection="0"/>
    <xf numFmtId="0" fontId="56" fillId="61" borderId="23" applyNumberFormat="0" applyAlignment="0" applyProtection="0"/>
    <xf numFmtId="38" fontId="24" fillId="0" borderId="0" applyFont="0" applyFill="0" applyBorder="0" applyAlignment="0" applyProtection="0"/>
    <xf numFmtId="40" fontId="24" fillId="0" borderId="0" applyFont="0" applyFill="0" applyBorder="0" applyAlignment="0" applyProtection="0"/>
    <xf numFmtId="164" fontId="24" fillId="0" borderId="0" applyFont="0" applyFill="0" applyBorder="0" applyAlignment="0" applyProtection="0"/>
    <xf numFmtId="165" fontId="24" fillId="0" borderId="0" applyFont="0" applyFill="0" applyBorder="0" applyAlignment="0" applyProtection="0"/>
    <xf numFmtId="14" fontId="11" fillId="0" borderId="0" applyFont="0" applyFill="0" applyBorder="0" applyAlignment="0" applyProtection="0"/>
    <xf numFmtId="43" fontId="11" fillId="0" borderId="0" applyFont="0" applyFill="0" applyBorder="0" applyAlignment="0" applyProtection="0"/>
    <xf numFmtId="169" fontId="68" fillId="0" borderId="0" applyBorder="0"/>
    <xf numFmtId="169" fontId="68" fillId="0" borderId="3"/>
    <xf numFmtId="0" fontId="58" fillId="0" borderId="0" applyNumberFormat="0" applyFill="0" applyBorder="0" applyAlignment="0" applyProtection="0"/>
    <xf numFmtId="0" fontId="70" fillId="0" borderId="0" applyNumberFormat="0" applyFill="0" applyBorder="0" applyAlignment="0" applyProtection="0">
      <alignment vertical="top"/>
      <protection locked="0"/>
    </xf>
    <xf numFmtId="0" fontId="50" fillId="62" borderId="0" applyNumberFormat="0" applyBorder="0" applyAlignment="0" applyProtection="0"/>
    <xf numFmtId="0" fontId="71" fillId="0" borderId="24" applyNumberFormat="0" applyFill="0" applyAlignment="0" applyProtection="0"/>
    <xf numFmtId="0" fontId="72" fillId="0" borderId="25" applyNumberFormat="0" applyFill="0" applyAlignment="0" applyProtection="0"/>
    <xf numFmtId="0" fontId="73" fillId="0" borderId="26" applyNumberFormat="0" applyFill="0" applyAlignment="0" applyProtection="0"/>
    <xf numFmtId="0" fontId="73" fillId="0" borderId="0" applyNumberFormat="0" applyFill="0" applyBorder="0" applyAlignment="0" applyProtection="0"/>
    <xf numFmtId="190" fontId="74" fillId="0" borderId="0" applyFont="0" applyFill="0" applyBorder="0" applyAlignment="0" applyProtection="0"/>
    <xf numFmtId="0" fontId="52" fillId="34" borderId="16" applyNumberFormat="0" applyAlignment="0" applyProtection="0"/>
    <xf numFmtId="3" fontId="11" fillId="0" borderId="0" applyFont="0" applyFill="0" applyBorder="0" applyAlignment="0" applyProtection="0"/>
    <xf numFmtId="0" fontId="75" fillId="0" borderId="0" applyNumberFormat="0" applyFont="0" applyFill="0" applyAlignment="0" applyProtection="0"/>
    <xf numFmtId="0" fontId="76" fillId="0" borderId="0" applyNumberFormat="0" applyFont="0" applyFill="0" applyAlignment="0" applyProtection="0"/>
    <xf numFmtId="0" fontId="77"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8" fillId="0" borderId="27" applyNumberFormat="0" applyFill="0" applyAlignment="0" applyProtection="0"/>
    <xf numFmtId="41" fontId="1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2" fontId="11" fillId="0" borderId="0" applyFont="0" applyFill="0" applyBorder="0" applyAlignment="0" applyProtection="0"/>
    <xf numFmtId="44" fontId="11" fillId="0" borderId="0" applyFont="0" applyFill="0" applyBorder="0" applyAlignment="0" applyProtection="0"/>
    <xf numFmtId="0" fontId="79" fillId="0" borderId="28" applyFont="0" applyBorder="0" applyAlignment="0"/>
    <xf numFmtId="0" fontId="80" fillId="0" borderId="0"/>
    <xf numFmtId="1" fontId="81" fillId="2" borderId="5">
      <alignment horizontal="right"/>
    </xf>
    <xf numFmtId="0" fontId="11" fillId="0" borderId="0"/>
    <xf numFmtId="0" fontId="11" fillId="54" borderId="16" applyNumberFormat="0" applyFont="0" applyAlignment="0" applyProtection="0"/>
    <xf numFmtId="0" fontId="53" fillId="59" borderId="15" applyNumberFormat="0" applyAlignment="0" applyProtection="0"/>
    <xf numFmtId="9" fontId="4" fillId="0" borderId="0" applyFont="0" applyFill="0" applyBorder="0" applyAlignment="0" applyProtection="0"/>
    <xf numFmtId="4" fontId="82" fillId="63" borderId="15" applyNumberFormat="0" applyProtection="0">
      <alignment vertical="center"/>
    </xf>
    <xf numFmtId="4" fontId="83" fillId="63" borderId="15" applyNumberFormat="0" applyProtection="0">
      <alignment vertical="center"/>
    </xf>
    <xf numFmtId="4" fontId="82" fillId="63" borderId="15" applyNumberFormat="0" applyProtection="0">
      <alignment horizontal="left" vertical="center" indent="1"/>
    </xf>
    <xf numFmtId="4" fontId="82" fillId="63" borderId="15" applyNumberFormat="0" applyProtection="0">
      <alignment horizontal="left" vertical="center" indent="1"/>
    </xf>
    <xf numFmtId="0" fontId="11" fillId="64" borderId="15" applyNumberFormat="0" applyProtection="0">
      <alignment horizontal="left" vertical="center" indent="1"/>
    </xf>
    <xf numFmtId="4" fontId="82" fillId="65" borderId="15" applyNumberFormat="0" applyProtection="0">
      <alignment horizontal="right" vertical="center"/>
    </xf>
    <xf numFmtId="4" fontId="82" fillId="66" borderId="15" applyNumberFormat="0" applyProtection="0">
      <alignment horizontal="right" vertical="center"/>
    </xf>
    <xf numFmtId="4" fontId="82" fillId="67" borderId="15" applyNumberFormat="0" applyProtection="0">
      <alignment horizontal="right" vertical="center"/>
    </xf>
    <xf numFmtId="4" fontId="82" fillId="68" borderId="15" applyNumberFormat="0" applyProtection="0">
      <alignment horizontal="right" vertical="center"/>
    </xf>
    <xf numFmtId="4" fontId="82" fillId="69" borderId="15" applyNumberFormat="0" applyProtection="0">
      <alignment horizontal="right" vertical="center"/>
    </xf>
    <xf numFmtId="4" fontId="82" fillId="70" borderId="15" applyNumberFormat="0" applyProtection="0">
      <alignment horizontal="right" vertical="center"/>
    </xf>
    <xf numFmtId="4" fontId="82" fillId="71" borderId="15" applyNumberFormat="0" applyProtection="0">
      <alignment horizontal="right" vertical="center"/>
    </xf>
    <xf numFmtId="4" fontId="82" fillId="72" borderId="15" applyNumberFormat="0" applyProtection="0">
      <alignment horizontal="right" vertical="center"/>
    </xf>
    <xf numFmtId="4" fontId="82" fillId="73" borderId="15" applyNumberFormat="0" applyProtection="0">
      <alignment horizontal="right" vertical="center"/>
    </xf>
    <xf numFmtId="4" fontId="84" fillId="74" borderId="15" applyNumberFormat="0" applyProtection="0">
      <alignment horizontal="left" vertical="center" indent="1"/>
    </xf>
    <xf numFmtId="4" fontId="82" fillId="75" borderId="29" applyNumberFormat="0" applyProtection="0">
      <alignment horizontal="left" vertical="center" indent="1"/>
    </xf>
    <xf numFmtId="4" fontId="85" fillId="76" borderId="0" applyNumberFormat="0" applyProtection="0">
      <alignment horizontal="left" vertical="center" indent="1"/>
    </xf>
    <xf numFmtId="0" fontId="11" fillId="64" borderId="15" applyNumberFormat="0" applyProtection="0">
      <alignment horizontal="left" vertical="center" indent="1"/>
    </xf>
    <xf numFmtId="4" fontId="82" fillId="75" borderId="15" applyNumberFormat="0" applyProtection="0">
      <alignment horizontal="left" vertical="center" indent="1"/>
    </xf>
    <xf numFmtId="4" fontId="82" fillId="77" borderId="15" applyNumberFormat="0" applyProtection="0">
      <alignment horizontal="left" vertical="center" indent="1"/>
    </xf>
    <xf numFmtId="0" fontId="11" fillId="77" borderId="15" applyNumberFormat="0" applyProtection="0">
      <alignment horizontal="left" vertical="center" indent="1"/>
    </xf>
    <xf numFmtId="0" fontId="11" fillId="77" borderId="15" applyNumberFormat="0" applyProtection="0">
      <alignment horizontal="left" vertical="center" indent="1"/>
    </xf>
    <xf numFmtId="0" fontId="11" fillId="78" borderId="15" applyNumberFormat="0" applyProtection="0">
      <alignment horizontal="left" vertical="center" indent="1"/>
    </xf>
    <xf numFmtId="0" fontId="11" fillId="78" borderId="15" applyNumberFormat="0" applyProtection="0">
      <alignment horizontal="left" vertical="center" indent="1"/>
    </xf>
    <xf numFmtId="0" fontId="11" fillId="58" borderId="15" applyNumberFormat="0" applyProtection="0">
      <alignment horizontal="left" vertical="center" indent="1"/>
    </xf>
    <xf numFmtId="0" fontId="11" fillId="58" borderId="15" applyNumberFormat="0" applyProtection="0">
      <alignment horizontal="left" vertical="center" indent="1"/>
    </xf>
    <xf numFmtId="0" fontId="11" fillId="64" borderId="15" applyNumberFormat="0" applyProtection="0">
      <alignment horizontal="left" vertical="center" indent="1"/>
    </xf>
    <xf numFmtId="0" fontId="11" fillId="64" borderId="15" applyNumberFormat="0" applyProtection="0">
      <alignment horizontal="left" vertical="center" indent="1"/>
    </xf>
    <xf numFmtId="4" fontId="82" fillId="79" borderId="15" applyNumberFormat="0" applyProtection="0">
      <alignment vertical="center"/>
    </xf>
    <xf numFmtId="4" fontId="83" fillId="79" borderId="15" applyNumberFormat="0" applyProtection="0">
      <alignment vertical="center"/>
    </xf>
    <xf numFmtId="4" fontId="82" fillId="79" borderId="15" applyNumberFormat="0" applyProtection="0">
      <alignment horizontal="left" vertical="center" indent="1"/>
    </xf>
    <xf numFmtId="4" fontId="82" fillId="79" borderId="15" applyNumberFormat="0" applyProtection="0">
      <alignment horizontal="left" vertical="center" indent="1"/>
    </xf>
    <xf numFmtId="4" fontId="82" fillId="75" borderId="15" applyNumberFormat="0" applyProtection="0">
      <alignment horizontal="right" vertical="center"/>
    </xf>
    <xf numFmtId="4" fontId="83" fillId="75" borderId="15" applyNumberFormat="0" applyProtection="0">
      <alignment horizontal="right" vertical="center"/>
    </xf>
    <xf numFmtId="0" fontId="11" fillId="64" borderId="15" applyNumberFormat="0" applyProtection="0">
      <alignment horizontal="left" vertical="center" indent="1"/>
    </xf>
    <xf numFmtId="0" fontId="11" fillId="64" borderId="15" applyNumberFormat="0" applyProtection="0">
      <alignment horizontal="left" vertical="center" indent="1"/>
    </xf>
    <xf numFmtId="0" fontId="86" fillId="0" borderId="0"/>
    <xf numFmtId="4" fontId="87" fillId="75" borderId="15" applyNumberFormat="0" applyProtection="0">
      <alignment horizontal="right" vertical="center"/>
    </xf>
    <xf numFmtId="0" fontId="68" fillId="0" borderId="1">
      <alignment horizontal="center" vertical="center"/>
    </xf>
    <xf numFmtId="0" fontId="88" fillId="0" borderId="0"/>
    <xf numFmtId="0" fontId="11" fillId="0" borderId="0"/>
    <xf numFmtId="0" fontId="4" fillId="0" borderId="0"/>
    <xf numFmtId="0" fontId="4" fillId="0" borderId="0"/>
    <xf numFmtId="0" fontId="89" fillId="0" borderId="0"/>
    <xf numFmtId="0" fontId="11" fillId="0" borderId="0"/>
    <xf numFmtId="0" fontId="90" fillId="0" borderId="0"/>
    <xf numFmtId="0" fontId="91" fillId="0" borderId="0" applyNumberFormat="0" applyFill="0" applyBorder="0" applyAlignment="0" applyProtection="0"/>
    <xf numFmtId="0" fontId="92" fillId="0" borderId="0"/>
    <xf numFmtId="0" fontId="11" fillId="0" borderId="30" applyNumberFormat="0" applyFont="0" applyBorder="0" applyAlignment="0" applyProtection="0"/>
    <xf numFmtId="0" fontId="59" fillId="0" borderId="31" applyNumberFormat="0" applyFill="0" applyAlignment="0" applyProtection="0"/>
    <xf numFmtId="166" fontId="93" fillId="0" borderId="0">
      <alignment horizontal="center" vertical="center"/>
    </xf>
    <xf numFmtId="191" fontId="11"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2" fontId="11" fillId="0" borderId="0" applyFont="0" applyFill="0" applyBorder="0" applyAlignment="0" applyProtection="0"/>
    <xf numFmtId="0" fontId="57" fillId="0" borderId="0" applyNumberFormat="0" applyFill="0" applyBorder="0" applyAlignment="0" applyProtection="0"/>
    <xf numFmtId="43" fontId="11" fillId="0" borderId="0" applyFont="0" applyFill="0" applyBorder="0" applyAlignment="0" applyProtection="0"/>
    <xf numFmtId="0" fontId="4" fillId="0" borderId="0"/>
    <xf numFmtId="0" fontId="4" fillId="0" borderId="0"/>
    <xf numFmtId="0" fontId="12" fillId="0" borderId="0"/>
    <xf numFmtId="0" fontId="94" fillId="0" borderId="0"/>
    <xf numFmtId="0" fontId="11" fillId="0" borderId="0"/>
    <xf numFmtId="0" fontId="3" fillId="0" borderId="0"/>
    <xf numFmtId="43" fontId="11" fillId="0" borderId="0" applyFont="0" applyFill="0" applyBorder="0" applyAlignment="0" applyProtection="0"/>
    <xf numFmtId="0" fontId="2" fillId="0" borderId="0"/>
    <xf numFmtId="0" fontId="2"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0" borderId="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434">
    <xf numFmtId="0" fontId="0" fillId="0" borderId="0" xfId="0" applyNumberFormat="1" applyAlignment="1"/>
    <xf numFmtId="0" fontId="14" fillId="0" borderId="0" xfId="0" applyNumberFormat="1" applyFont="1" applyAlignment="1"/>
    <xf numFmtId="4" fontId="12" fillId="0" borderId="0" xfId="18" applyNumberFormat="1" applyFont="1" applyFill="1" applyBorder="1" applyAlignment="1">
      <alignment horizontal="center"/>
    </xf>
    <xf numFmtId="0" fontId="12" fillId="0" borderId="0" xfId="18" applyFont="1" applyFill="1" applyBorder="1" applyAlignment="1">
      <alignment horizontal="center"/>
    </xf>
    <xf numFmtId="0" fontId="12" fillId="0" borderId="0" xfId="18" applyFont="1" applyFill="1" applyBorder="1" applyAlignment="1">
      <alignment horizontal="centerContinuous" vertical="center"/>
    </xf>
    <xf numFmtId="2" fontId="12" fillId="0" borderId="0" xfId="18" applyNumberFormat="1" applyFont="1" applyFill="1" applyBorder="1" applyAlignment="1">
      <alignment horizontal="center"/>
    </xf>
    <xf numFmtId="0" fontId="12" fillId="0" borderId="0" xfId="18" applyFont="1" applyFill="1" applyBorder="1" applyAlignment="1">
      <alignment wrapText="1"/>
    </xf>
    <xf numFmtId="0" fontId="12" fillId="0" borderId="0" xfId="0" applyNumberFormat="1" applyFont="1" applyAlignment="1"/>
    <xf numFmtId="0" fontId="20" fillId="0" borderId="0" xfId="0" applyNumberFormat="1" applyFont="1" applyAlignment="1"/>
    <xf numFmtId="0" fontId="21" fillId="0" borderId="0" xfId="0" applyNumberFormat="1" applyFont="1" applyAlignment="1"/>
    <xf numFmtId="0" fontId="16" fillId="0" borderId="0" xfId="0" applyNumberFormat="1" applyFont="1" applyAlignment="1"/>
    <xf numFmtId="0" fontId="12" fillId="0" borderId="0" xfId="0" applyNumberFormat="1" applyFont="1" applyAlignment="1">
      <alignment horizontal="center"/>
    </xf>
    <xf numFmtId="0" fontId="22" fillId="0" borderId="0" xfId="0" applyNumberFormat="1" applyFont="1" applyAlignment="1"/>
    <xf numFmtId="0" fontId="17" fillId="0" borderId="0" xfId="0" applyNumberFormat="1" applyFont="1" applyFill="1" applyBorder="1" applyAlignment="1"/>
    <xf numFmtId="0" fontId="12" fillId="0" borderId="0" xfId="0" applyNumberFormat="1" applyFont="1" applyFill="1" applyAlignment="1">
      <alignment horizontal="left" vertical="center"/>
    </xf>
    <xf numFmtId="0" fontId="12" fillId="0" borderId="0" xfId="18" applyFont="1" applyFill="1" applyBorder="1" applyAlignment="1">
      <alignment horizontal="center" vertical="center"/>
    </xf>
    <xf numFmtId="3" fontId="13" fillId="0" borderId="0" xfId="0" applyNumberFormat="1" applyFont="1" applyFill="1" applyBorder="1" applyAlignment="1"/>
    <xf numFmtId="0" fontId="12" fillId="0" borderId="0" xfId="0" applyNumberFormat="1" applyFont="1" applyFill="1" applyAlignment="1"/>
    <xf numFmtId="0" fontId="12" fillId="0" borderId="1" xfId="0" applyNumberFormat="1" applyFont="1" applyFill="1" applyBorder="1" applyAlignment="1">
      <alignment horizontal="left"/>
    </xf>
    <xf numFmtId="0" fontId="12" fillId="0" borderId="0" xfId="0" applyNumberFormat="1" applyFont="1" applyFill="1" applyAlignment="1">
      <alignment horizontal="justify"/>
    </xf>
    <xf numFmtId="0" fontId="12" fillId="0" borderId="0" xfId="0" applyNumberFormat="1" applyFont="1" applyFill="1" applyAlignment="1">
      <alignment horizontal="justify" vertical="justify"/>
    </xf>
    <xf numFmtId="4" fontId="12" fillId="0" borderId="0" xfId="0" applyNumberFormat="1" applyFont="1" applyFill="1" applyAlignment="1"/>
    <xf numFmtId="3" fontId="12" fillId="0" borderId="1" xfId="0" applyNumberFormat="1" applyFont="1" applyFill="1" applyBorder="1" applyAlignment="1">
      <alignment horizontal="right"/>
    </xf>
    <xf numFmtId="0" fontId="16" fillId="0" borderId="1" xfId="18" applyFont="1" applyFill="1" applyBorder="1"/>
    <xf numFmtId="0" fontId="22" fillId="0" borderId="0" xfId="0" applyNumberFormat="1" applyFont="1" applyFill="1" applyAlignment="1"/>
    <xf numFmtId="0" fontId="12" fillId="0" borderId="1" xfId="0" applyNumberFormat="1" applyFont="1" applyFill="1" applyBorder="1" applyAlignment="1">
      <alignment horizontal="left" vertical="center"/>
    </xf>
    <xf numFmtId="0" fontId="14" fillId="0" borderId="0" xfId="20" applyFont="1" applyFill="1"/>
    <xf numFmtId="0" fontId="11" fillId="0" borderId="1" xfId="20" applyFont="1" applyFill="1" applyBorder="1"/>
    <xf numFmtId="0" fontId="27" fillId="0" borderId="0" xfId="18" applyFont="1" applyFill="1"/>
    <xf numFmtId="0" fontId="27" fillId="0" borderId="0" xfId="18" applyFont="1" applyFill="1" applyBorder="1" applyAlignment="1">
      <alignment horizontal="centerContinuous" vertical="center"/>
    </xf>
    <xf numFmtId="0" fontId="27" fillId="0" borderId="0" xfId="18" applyFont="1" applyFill="1" applyBorder="1"/>
    <xf numFmtId="0" fontId="28" fillId="0" borderId="0" xfId="18" applyFont="1" applyFill="1"/>
    <xf numFmtId="0" fontId="27" fillId="0" borderId="0" xfId="18" applyFont="1" applyFill="1" applyBorder="1" applyAlignment="1">
      <alignment vertical="center"/>
    </xf>
    <xf numFmtId="171" fontId="27" fillId="0" borderId="0" xfId="18" applyNumberFormat="1" applyFont="1" applyFill="1" applyBorder="1" applyAlignment="1">
      <alignment vertical="center"/>
    </xf>
    <xf numFmtId="169" fontId="27" fillId="0" borderId="0" xfId="18" applyNumberFormat="1" applyFont="1" applyFill="1" applyBorder="1" applyAlignment="1">
      <alignment horizontal="right"/>
    </xf>
    <xf numFmtId="0" fontId="28" fillId="0" borderId="0" xfId="18" applyFont="1" applyFill="1" applyBorder="1" applyAlignment="1">
      <alignment horizontal="centerContinuous" vertical="center"/>
    </xf>
    <xf numFmtId="0" fontId="31" fillId="0" borderId="0" xfId="18" applyFont="1" applyFill="1"/>
    <xf numFmtId="3" fontId="16" fillId="0" borderId="0" xfId="18" applyNumberFormat="1" applyFont="1" applyFill="1" applyBorder="1" applyAlignment="1">
      <alignment horizontal="right"/>
    </xf>
    <xf numFmtId="0" fontId="16" fillId="0" borderId="0" xfId="18" applyFont="1" applyFill="1" applyBorder="1" applyAlignment="1">
      <alignment horizontal="left"/>
    </xf>
    <xf numFmtId="166" fontId="12" fillId="0" borderId="0" xfId="18" applyNumberFormat="1" applyFont="1" applyFill="1" applyBorder="1"/>
    <xf numFmtId="166" fontId="12" fillId="0" borderId="0" xfId="18" applyNumberFormat="1" applyFont="1" applyFill="1" applyBorder="1" applyAlignment="1">
      <alignment horizontal="right"/>
    </xf>
    <xf numFmtId="3" fontId="12" fillId="0" borderId="0" xfId="18" applyNumberFormat="1" applyFont="1" applyFill="1" applyBorder="1" applyAlignment="1">
      <alignment horizontal="right"/>
    </xf>
    <xf numFmtId="3" fontId="27" fillId="0" borderId="0" xfId="18" applyNumberFormat="1" applyFont="1" applyFill="1" applyBorder="1"/>
    <xf numFmtId="0" fontId="12" fillId="0" borderId="1" xfId="0" applyNumberFormat="1" applyFont="1" applyFill="1" applyBorder="1" applyAlignment="1"/>
    <xf numFmtId="173" fontId="12" fillId="0" borderId="2" xfId="25" applyNumberFormat="1" applyFont="1" applyFill="1" applyBorder="1"/>
    <xf numFmtId="3" fontId="12" fillId="0" borderId="1" xfId="18" applyNumberFormat="1" applyFont="1" applyFill="1" applyBorder="1"/>
    <xf numFmtId="177" fontId="27" fillId="0" borderId="0" xfId="18" applyNumberFormat="1" applyFont="1" applyFill="1" applyBorder="1"/>
    <xf numFmtId="0" fontId="31" fillId="0" borderId="0" xfId="18" applyFont="1" applyFill="1" applyBorder="1" applyAlignment="1">
      <alignment horizontal="left" vertical="center"/>
    </xf>
    <xf numFmtId="0" fontId="31" fillId="0" borderId="0" xfId="18" applyFont="1" applyFill="1" applyBorder="1" applyAlignment="1">
      <alignment horizontal="left"/>
    </xf>
    <xf numFmtId="0" fontId="30" fillId="0" borderId="0" xfId="54" applyNumberFormat="1" applyFont="1" applyFill="1" applyBorder="1" applyAlignment="1"/>
    <xf numFmtId="14" fontId="30" fillId="0" borderId="0" xfId="54" applyFont="1" applyFill="1" applyBorder="1">
      <alignment vertical="center"/>
    </xf>
    <xf numFmtId="0" fontId="30" fillId="0" borderId="0" xfId="54" applyNumberFormat="1" applyFont="1" applyFill="1" applyBorder="1" applyAlignment="1">
      <alignment horizontal="center" vertical="center" textRotation="90"/>
    </xf>
    <xf numFmtId="0" fontId="12" fillId="0" borderId="0" xfId="54" applyNumberFormat="1" applyFont="1" applyFill="1" applyBorder="1" applyAlignment="1">
      <alignment horizontal="center" vertical="center" textRotation="90"/>
    </xf>
    <xf numFmtId="0" fontId="11" fillId="0" borderId="0" xfId="54" applyNumberFormat="1" applyFont="1" applyFill="1" applyBorder="1" applyAlignment="1"/>
    <xf numFmtId="0" fontId="12" fillId="0" borderId="0" xfId="54" applyNumberFormat="1" applyFont="1" applyFill="1" applyBorder="1" applyAlignment="1">
      <alignment vertical="center" textRotation="90"/>
    </xf>
    <xf numFmtId="167" fontId="30" fillId="0" borderId="0" xfId="28" applyNumberFormat="1" applyFont="1" applyFill="1"/>
    <xf numFmtId="175" fontId="27" fillId="0" borderId="0" xfId="18" applyNumberFormat="1" applyFont="1" applyFill="1" applyBorder="1"/>
    <xf numFmtId="10" fontId="27" fillId="0" borderId="0" xfId="18" applyNumberFormat="1" applyFont="1" applyFill="1" applyBorder="1" applyAlignment="1">
      <alignment horizontal="right"/>
    </xf>
    <xf numFmtId="166" fontId="27" fillId="0" borderId="0" xfId="54" applyNumberFormat="1" applyFont="1" applyFill="1" applyBorder="1" applyAlignment="1"/>
    <xf numFmtId="3" fontId="12" fillId="0" borderId="2" xfId="18" applyNumberFormat="1" applyFont="1" applyFill="1" applyBorder="1" applyAlignment="1">
      <alignment horizontal="right"/>
    </xf>
    <xf numFmtId="166" fontId="12" fillId="0" borderId="2" xfId="18" applyNumberFormat="1" applyFont="1" applyFill="1" applyBorder="1"/>
    <xf numFmtId="0" fontId="15" fillId="0" borderId="0" xfId="18" applyFont="1" applyFill="1" applyAlignment="1"/>
    <xf numFmtId="0" fontId="12" fillId="0" borderId="0" xfId="18" applyFont="1" applyFill="1"/>
    <xf numFmtId="0" fontId="12" fillId="0" borderId="0" xfId="18" applyFont="1" applyFill="1" applyBorder="1"/>
    <xf numFmtId="0" fontId="12" fillId="0" borderId="0" xfId="18" applyFont="1" applyFill="1" applyBorder="1" applyAlignment="1">
      <alignment horizontal="left" vertical="center"/>
    </xf>
    <xf numFmtId="0" fontId="16" fillId="0" borderId="0" xfId="18" applyFont="1" applyFill="1"/>
    <xf numFmtId="0" fontId="12" fillId="0" borderId="0" xfId="20" applyFont="1" applyFill="1" applyBorder="1" applyAlignment="1">
      <alignment horizontal="left" vertical="center"/>
    </xf>
    <xf numFmtId="0" fontId="31" fillId="0" borderId="0" xfId="19" applyFont="1" applyFill="1" applyBorder="1" applyAlignment="1">
      <alignment horizontal="left" vertical="center"/>
    </xf>
    <xf numFmtId="0" fontId="12" fillId="0" borderId="0" xfId="0" applyNumberFormat="1" applyFont="1" applyFill="1" applyBorder="1" applyAlignment="1"/>
    <xf numFmtId="0" fontId="11" fillId="0" borderId="0" xfId="0" applyNumberFormat="1" applyFont="1" applyAlignment="1"/>
    <xf numFmtId="0" fontId="31" fillId="0" borderId="0" xfId="18" applyFont="1" applyFill="1" applyBorder="1"/>
    <xf numFmtId="0" fontId="11" fillId="0" borderId="0" xfId="0" applyNumberFormat="1" applyFont="1" applyFill="1" applyAlignment="1"/>
    <xf numFmtId="3" fontId="12" fillId="0" borderId="0" xfId="0" applyNumberFormat="1" applyFont="1" applyFill="1" applyBorder="1" applyAlignment="1"/>
    <xf numFmtId="0" fontId="95" fillId="0" borderId="0" xfId="0" applyNumberFormat="1" applyFont="1" applyFill="1" applyAlignment="1"/>
    <xf numFmtId="0" fontId="95" fillId="0" borderId="0" xfId="0" applyNumberFormat="1" applyFont="1" applyAlignment="1"/>
    <xf numFmtId="0" fontId="96" fillId="0" borderId="0" xfId="0" applyNumberFormat="1" applyFont="1" applyAlignment="1">
      <alignment vertical="center"/>
    </xf>
    <xf numFmtId="0" fontId="14" fillId="0" borderId="0" xfId="0" applyNumberFormat="1" applyFont="1" applyFill="1" applyAlignment="1"/>
    <xf numFmtId="169" fontId="12" fillId="0" borderId="2" xfId="0" applyNumberFormat="1" applyFont="1" applyFill="1" applyBorder="1" applyAlignment="1">
      <alignment horizontal="right"/>
    </xf>
    <xf numFmtId="169" fontId="12" fillId="0" borderId="0" xfId="0" applyNumberFormat="1" applyFont="1" applyFill="1" applyBorder="1" applyAlignment="1">
      <alignment horizontal="right"/>
    </xf>
    <xf numFmtId="0" fontId="12" fillId="0" borderId="0" xfId="18" applyFont="1" applyFill="1" applyBorder="1" applyAlignment="1">
      <alignment horizontal="left" wrapText="1"/>
    </xf>
    <xf numFmtId="0" fontId="17" fillId="0" borderId="0" xfId="18" applyFont="1" applyFill="1" applyBorder="1" applyAlignment="1">
      <alignment horizontal="left"/>
    </xf>
    <xf numFmtId="0" fontId="12" fillId="0" borderId="0" xfId="18" applyFont="1" applyFill="1" applyAlignment="1">
      <alignment horizontal="left"/>
    </xf>
    <xf numFmtId="0" fontId="11" fillId="0" borderId="0" xfId="20" applyFont="1" applyFill="1" applyBorder="1"/>
    <xf numFmtId="0" fontId="12" fillId="0" borderId="0" xfId="18" applyFont="1" applyFill="1" applyAlignment="1">
      <alignment horizontal="left" wrapText="1"/>
    </xf>
    <xf numFmtId="169" fontId="12" fillId="0" borderId="0" xfId="0" applyNumberFormat="1" applyFont="1" applyFill="1" applyBorder="1" applyAlignment="1"/>
    <xf numFmtId="0" fontId="98" fillId="0" borderId="0" xfId="18" applyFont="1" applyFill="1" applyBorder="1"/>
    <xf numFmtId="14" fontId="27" fillId="0" borderId="0" xfId="54" applyFont="1" applyFill="1" applyBorder="1">
      <alignment vertical="center"/>
    </xf>
    <xf numFmtId="43" fontId="27" fillId="0" borderId="0" xfId="18" applyNumberFormat="1" applyFont="1" applyFill="1" applyBorder="1"/>
    <xf numFmtId="0" fontId="12" fillId="0" borderId="0" xfId="18" applyFont="1" applyFill="1" applyBorder="1" applyAlignment="1">
      <alignment horizontal="left"/>
    </xf>
    <xf numFmtId="0" fontId="99" fillId="0" borderId="0" xfId="18" applyFont="1" applyFill="1" applyAlignment="1">
      <alignment vertical="center"/>
    </xf>
    <xf numFmtId="0" fontId="100" fillId="0" borderId="0" xfId="54" applyNumberFormat="1" applyFont="1" applyFill="1" applyBorder="1" applyAlignment="1">
      <alignment horizontal="center" vertical="center"/>
    </xf>
    <xf numFmtId="14" fontId="100" fillId="0" borderId="0" xfId="54" applyFont="1" applyFill="1" applyBorder="1">
      <alignment vertical="center"/>
    </xf>
    <xf numFmtId="194" fontId="27" fillId="0" borderId="0" xfId="18" applyNumberFormat="1" applyFont="1" applyFill="1" applyBorder="1"/>
    <xf numFmtId="167" fontId="12" fillId="0" borderId="0" xfId="9" applyNumberFormat="1" applyFont="1" applyFill="1" applyBorder="1" applyAlignment="1">
      <alignment horizontal="right"/>
    </xf>
    <xf numFmtId="0" fontId="17" fillId="0" borderId="0" xfId="18" applyFont="1" applyFill="1" applyBorder="1" applyAlignment="1">
      <alignment wrapText="1"/>
    </xf>
    <xf numFmtId="195" fontId="27" fillId="0" borderId="0" xfId="18" applyNumberFormat="1" applyFont="1" applyFill="1" applyBorder="1"/>
    <xf numFmtId="194" fontId="31" fillId="0" borderId="0" xfId="18" quotePrefix="1" applyNumberFormat="1" applyFont="1" applyFill="1" applyBorder="1"/>
    <xf numFmtId="196" fontId="27" fillId="0" borderId="0" xfId="18" applyNumberFormat="1" applyFont="1" applyFill="1"/>
    <xf numFmtId="176" fontId="27" fillId="0" borderId="0" xfId="18" applyNumberFormat="1" applyFont="1" applyFill="1"/>
    <xf numFmtId="168" fontId="27" fillId="0" borderId="0" xfId="9" applyNumberFormat="1" applyFont="1" applyFill="1"/>
    <xf numFmtId="0" fontId="12" fillId="0" borderId="2" xfId="0" applyNumberFormat="1" applyFont="1" applyFill="1" applyBorder="1" applyAlignment="1"/>
    <xf numFmtId="3" fontId="12" fillId="0" borderId="0" xfId="0" applyNumberFormat="1" applyFont="1" applyFill="1" applyBorder="1" applyAlignment="1"/>
    <xf numFmtId="0" fontId="14" fillId="0" borderId="0" xfId="54" applyNumberFormat="1" applyFont="1" applyFill="1" applyAlignment="1">
      <alignment horizontal="left"/>
    </xf>
    <xf numFmtId="0" fontId="15" fillId="0" borderId="0" xfId="54" applyNumberFormat="1" applyFont="1" applyFill="1" applyAlignment="1">
      <alignment horizontal="left"/>
    </xf>
    <xf numFmtId="0" fontId="16" fillId="0" borderId="0" xfId="18" applyFont="1" applyFill="1" applyAlignment="1">
      <alignment horizontal="left"/>
    </xf>
    <xf numFmtId="170" fontId="12" fillId="0" borderId="0" xfId="18" applyNumberFormat="1" applyFont="1" applyFill="1" applyBorder="1" applyAlignment="1">
      <alignment horizontal="right"/>
    </xf>
    <xf numFmtId="168" fontId="12" fillId="0" borderId="0" xfId="18" applyNumberFormat="1" applyFont="1" applyFill="1" applyBorder="1" applyAlignment="1">
      <alignment horizontal="right"/>
    </xf>
    <xf numFmtId="168" fontId="12" fillId="0" borderId="1" xfId="18" applyNumberFormat="1" applyFont="1" applyFill="1" applyBorder="1" applyAlignment="1">
      <alignment horizontal="right"/>
    </xf>
    <xf numFmtId="0" fontId="12" fillId="0" borderId="0" xfId="18" applyFont="1" applyFill="1" applyBorder="1" applyAlignment="1"/>
    <xf numFmtId="178" fontId="12" fillId="0" borderId="0" xfId="18" applyNumberFormat="1" applyFont="1" applyFill="1" applyBorder="1" applyAlignment="1"/>
    <xf numFmtId="0" fontId="101" fillId="0" borderId="0" xfId="18" applyFont="1" applyFill="1"/>
    <xf numFmtId="0" fontId="13" fillId="0" borderId="0" xfId="18" applyFont="1" applyFill="1" applyBorder="1" applyAlignment="1">
      <alignment horizontal="left"/>
    </xf>
    <xf numFmtId="0" fontId="13" fillId="0" borderId="0" xfId="18" applyFont="1" applyFill="1" applyAlignment="1">
      <alignment horizontal="left"/>
    </xf>
    <xf numFmtId="0" fontId="12" fillId="0" borderId="0" xfId="18" applyFont="1" applyFill="1" applyBorder="1" applyAlignment="1">
      <alignment horizontal="right" vertical="center"/>
    </xf>
    <xf numFmtId="14" fontId="15" fillId="0" borderId="0" xfId="54" applyFont="1" applyFill="1" applyAlignment="1">
      <alignment horizontal="left"/>
    </xf>
    <xf numFmtId="0" fontId="104" fillId="0" borderId="0" xfId="876" applyFont="1" applyFill="1"/>
    <xf numFmtId="170" fontId="12" fillId="0" borderId="0" xfId="18" applyNumberFormat="1" applyFont="1" applyFill="1" applyBorder="1" applyAlignment="1">
      <alignment horizontal="center"/>
    </xf>
    <xf numFmtId="168" fontId="12" fillId="0" borderId="0" xfId="18" applyNumberFormat="1" applyFont="1" applyFill="1" applyBorder="1" applyAlignment="1">
      <alignment horizontal="center"/>
    </xf>
    <xf numFmtId="0" fontId="17" fillId="0" borderId="0" xfId="18" applyFont="1" applyFill="1" applyAlignment="1">
      <alignment horizontal="left" wrapText="1"/>
    </xf>
    <xf numFmtId="0" fontId="101" fillId="0" borderId="1" xfId="18" applyFont="1" applyFill="1" applyBorder="1" applyAlignment="1">
      <alignment horizontal="left"/>
    </xf>
    <xf numFmtId="0" fontId="101" fillId="0" borderId="0" xfId="18" applyFont="1" applyFill="1" applyBorder="1"/>
    <xf numFmtId="3" fontId="101" fillId="0" borderId="1" xfId="18" applyNumberFormat="1" applyFont="1" applyFill="1" applyBorder="1"/>
    <xf numFmtId="3" fontId="101" fillId="0" borderId="0" xfId="18" applyNumberFormat="1" applyFont="1" applyFill="1" applyBorder="1"/>
    <xf numFmtId="0" fontId="101" fillId="0" borderId="1" xfId="18" applyFont="1" applyFill="1" applyBorder="1"/>
    <xf numFmtId="172" fontId="12" fillId="0" borderId="1" xfId="18" applyNumberFormat="1" applyFont="1" applyFill="1" applyBorder="1"/>
    <xf numFmtId="0" fontId="13" fillId="0" borderId="0" xfId="18" applyFont="1" applyFill="1" applyBorder="1" applyAlignment="1">
      <alignment horizontal="left" wrapText="1"/>
    </xf>
    <xf numFmtId="49" fontId="12" fillId="0" borderId="2" xfId="18" applyNumberFormat="1" applyFont="1" applyFill="1" applyBorder="1"/>
    <xf numFmtId="0" fontId="13" fillId="0" borderId="0" xfId="18" applyFont="1" applyFill="1" applyAlignment="1">
      <alignment horizontal="left" wrapText="1"/>
    </xf>
    <xf numFmtId="0" fontId="12" fillId="0" borderId="0" xfId="18" applyFont="1" applyFill="1" applyBorder="1" applyAlignment="1">
      <alignment horizontal="left" vertical="top" wrapText="1"/>
    </xf>
    <xf numFmtId="0" fontId="16" fillId="0" borderId="0" xfId="18" applyFont="1" applyFill="1" applyBorder="1" applyAlignment="1">
      <alignment horizontal="left" vertical="top" wrapText="1"/>
    </xf>
    <xf numFmtId="0" fontId="15" fillId="0" borderId="0" xfId="18" applyFont="1" applyFill="1" applyAlignment="1">
      <alignment horizontal="left" vertical="center"/>
    </xf>
    <xf numFmtId="3" fontId="12" fillId="0" borderId="0" xfId="18" applyNumberFormat="1" applyFont="1" applyFill="1"/>
    <xf numFmtId="3" fontId="12" fillId="0" borderId="0" xfId="28" applyNumberFormat="1" applyFont="1" applyFill="1" applyBorder="1"/>
    <xf numFmtId="166" fontId="11" fillId="0" borderId="0" xfId="54" applyNumberFormat="1" applyFont="1" applyFill="1" applyAlignment="1"/>
    <xf numFmtId="166" fontId="11" fillId="0" borderId="1" xfId="54" applyNumberFormat="1" applyFont="1" applyFill="1" applyBorder="1" applyAlignment="1"/>
    <xf numFmtId="166" fontId="12" fillId="0" borderId="1" xfId="54" applyNumberFormat="1" applyFont="1" applyFill="1" applyBorder="1" applyAlignment="1"/>
    <xf numFmtId="166" fontId="12" fillId="0" borderId="1" xfId="54" applyNumberFormat="1" applyFont="1" applyFill="1" applyBorder="1" applyAlignment="1">
      <alignment horizontal="right"/>
    </xf>
    <xf numFmtId="166" fontId="11" fillId="0" borderId="2" xfId="54" applyNumberFormat="1" applyFont="1" applyFill="1" applyBorder="1" applyAlignment="1"/>
    <xf numFmtId="166" fontId="12" fillId="0" borderId="2" xfId="54" applyNumberFormat="1" applyFont="1" applyFill="1" applyBorder="1" applyAlignment="1"/>
    <xf numFmtId="166" fontId="12" fillId="0" borderId="2" xfId="54" applyNumberFormat="1" applyFont="1" applyFill="1" applyBorder="1" applyAlignment="1">
      <alignment horizontal="right"/>
    </xf>
    <xf numFmtId="0" fontId="15" fillId="0" borderId="1" xfId="18" applyFont="1" applyFill="1" applyBorder="1" applyAlignment="1">
      <alignment vertical="center"/>
    </xf>
    <xf numFmtId="0" fontId="12" fillId="0" borderId="0" xfId="18" applyFont="1" applyFill="1" applyBorder="1" applyAlignment="1">
      <alignment vertical="top"/>
    </xf>
    <xf numFmtId="0" fontId="12" fillId="0" borderId="2" xfId="0" applyNumberFormat="1" applyFont="1" applyFill="1" applyBorder="1" applyAlignment="1"/>
    <xf numFmtId="3" fontId="12" fillId="0" borderId="0" xfId="0" applyNumberFormat="1" applyFont="1" applyFill="1" applyBorder="1" applyAlignment="1"/>
    <xf numFmtId="194" fontId="12" fillId="0" borderId="0" xfId="18" applyNumberFormat="1" applyFont="1" applyFill="1" applyBorder="1"/>
    <xf numFmtId="9" fontId="12" fillId="0" borderId="0" xfId="9" applyFont="1" applyFill="1" applyBorder="1"/>
    <xf numFmtId="43" fontId="12" fillId="0" borderId="0" xfId="23" applyNumberFormat="1" applyFont="1" applyFill="1" applyBorder="1" applyAlignment="1"/>
    <xf numFmtId="43" fontId="12" fillId="0" borderId="1" xfId="23" applyNumberFormat="1" applyFont="1" applyFill="1" applyBorder="1" applyAlignment="1"/>
    <xf numFmtId="0" fontId="27" fillId="0" borderId="0" xfId="18" quotePrefix="1" applyFont="1" applyFill="1"/>
    <xf numFmtId="4" fontId="12" fillId="0" borderId="0" xfId="18" applyNumberFormat="1" applyFont="1" applyFill="1" applyBorder="1" applyAlignment="1">
      <alignment horizontal="right"/>
    </xf>
    <xf numFmtId="2" fontId="12" fillId="0" borderId="0" xfId="18" applyNumberFormat="1" applyFont="1" applyFill="1" applyBorder="1" applyAlignment="1">
      <alignment horizontal="right"/>
    </xf>
    <xf numFmtId="0" fontId="12" fillId="0" borderId="1" xfId="18" applyFont="1" applyFill="1" applyBorder="1" applyAlignment="1">
      <alignment horizontal="left" vertical="center"/>
    </xf>
    <xf numFmtId="0" fontId="11" fillId="0" borderId="1" xfId="20" applyFont="1" applyFill="1" applyBorder="1"/>
    <xf numFmtId="2" fontId="12" fillId="0" borderId="0" xfId="18" applyNumberFormat="1" applyFont="1" applyFill="1" applyBorder="1"/>
    <xf numFmtId="2" fontId="12" fillId="0" borderId="2" xfId="18" applyNumberFormat="1" applyFont="1" applyFill="1" applyBorder="1"/>
    <xf numFmtId="2" fontId="12" fillId="0" borderId="0" xfId="18" applyNumberFormat="1" applyFont="1" applyFill="1"/>
    <xf numFmtId="0" fontId="11" fillId="0" borderId="0" xfId="24" applyNumberFormat="1" applyAlignment="1"/>
    <xf numFmtId="0" fontId="12" fillId="0" borderId="0" xfId="24" applyNumberFormat="1" applyFont="1" applyFill="1" applyAlignment="1"/>
    <xf numFmtId="0" fontId="12" fillId="0" borderId="1" xfId="24" applyNumberFormat="1" applyFont="1" applyFill="1" applyBorder="1" applyAlignment="1">
      <alignment horizontal="left"/>
    </xf>
    <xf numFmtId="0" fontId="12" fillId="0" borderId="0" xfId="24" applyNumberFormat="1" applyFont="1" applyFill="1" applyAlignment="1">
      <alignment horizontal="justify"/>
    </xf>
    <xf numFmtId="0" fontId="12" fillId="0" borderId="1" xfId="24" applyNumberFormat="1" applyFont="1" applyFill="1" applyBorder="1" applyAlignment="1">
      <alignment horizontal="justify"/>
    </xf>
    <xf numFmtId="3" fontId="12" fillId="0" borderId="1" xfId="24" applyNumberFormat="1" applyFont="1" applyFill="1" applyBorder="1" applyAlignment="1">
      <alignment horizontal="right"/>
    </xf>
    <xf numFmtId="0" fontId="12" fillId="0" borderId="1" xfId="24" applyNumberFormat="1" applyFont="1" applyFill="1" applyBorder="1" applyAlignment="1"/>
    <xf numFmtId="0" fontId="12" fillId="0" borderId="0" xfId="24" applyNumberFormat="1" applyFont="1" applyFill="1" applyBorder="1" applyAlignment="1"/>
    <xf numFmtId="0" fontId="12" fillId="0" borderId="2" xfId="24" applyNumberFormat="1" applyFont="1" applyFill="1" applyBorder="1" applyAlignment="1"/>
    <xf numFmtId="0" fontId="11" fillId="0" borderId="0" xfId="24" applyNumberFormat="1" applyAlignment="1"/>
    <xf numFmtId="0" fontId="11" fillId="0" borderId="1" xfId="20" applyFont="1" applyFill="1" applyBorder="1"/>
    <xf numFmtId="166" fontId="12" fillId="0" borderId="0" xfId="18" applyNumberFormat="1" applyFont="1" applyFill="1" applyBorder="1"/>
    <xf numFmtId="0" fontId="12" fillId="0" borderId="1" xfId="18" applyFont="1" applyFill="1" applyBorder="1"/>
    <xf numFmtId="0" fontId="12" fillId="0" borderId="2" xfId="18" applyFont="1" applyFill="1" applyBorder="1"/>
    <xf numFmtId="0" fontId="15" fillId="0" borderId="0" xfId="24" applyNumberFormat="1" applyFont="1" applyFill="1" applyBorder="1" applyAlignment="1">
      <alignment horizontal="left" vertical="center"/>
    </xf>
    <xf numFmtId="0" fontId="12" fillId="0" borderId="0" xfId="24" applyNumberFormat="1" applyFont="1" applyFill="1" applyBorder="1" applyAlignment="1"/>
    <xf numFmtId="0" fontId="12" fillId="0" borderId="0" xfId="24" applyNumberFormat="1" applyFont="1" applyFill="1" applyBorder="1" applyAlignment="1">
      <alignment horizontal="justify"/>
    </xf>
    <xf numFmtId="0" fontId="12" fillId="0" borderId="2" xfId="24" applyNumberFormat="1" applyFont="1" applyFill="1" applyBorder="1" applyAlignment="1"/>
    <xf numFmtId="0" fontId="12" fillId="0" borderId="2" xfId="24" applyNumberFormat="1" applyFont="1" applyFill="1" applyBorder="1" applyAlignment="1">
      <alignment horizontal="center" vertical="center"/>
    </xf>
    <xf numFmtId="0" fontId="11" fillId="0" borderId="0" xfId="24" applyNumberFormat="1" applyAlignment="1"/>
    <xf numFmtId="0" fontId="16" fillId="0" borderId="0" xfId="18" applyFont="1" applyFill="1" applyBorder="1"/>
    <xf numFmtId="0" fontId="12" fillId="0" borderId="1" xfId="24" applyNumberFormat="1" applyFont="1" applyFill="1" applyBorder="1" applyAlignment="1">
      <alignment horizontal="left"/>
    </xf>
    <xf numFmtId="0" fontId="12" fillId="0" borderId="0" xfId="18" applyFont="1" applyFill="1" applyBorder="1" applyAlignment="1">
      <alignment vertical="top" wrapText="1"/>
    </xf>
    <xf numFmtId="166" fontId="12" fillId="0" borderId="0" xfId="18" applyNumberFormat="1" applyFont="1" applyFill="1" applyBorder="1"/>
    <xf numFmtId="3" fontId="12" fillId="0" borderId="0" xfId="18" applyNumberFormat="1" applyFont="1" applyFill="1" applyBorder="1"/>
    <xf numFmtId="0" fontId="12" fillId="0" borderId="1" xfId="18" applyFont="1" applyFill="1" applyBorder="1"/>
    <xf numFmtId="0" fontId="12" fillId="0" borderId="1" xfId="24" applyNumberFormat="1" applyFont="1" applyFill="1" applyBorder="1" applyAlignment="1"/>
    <xf numFmtId="173" fontId="12" fillId="0" borderId="0" xfId="25" applyNumberFormat="1" applyFont="1" applyFill="1" applyBorder="1"/>
    <xf numFmtId="173" fontId="12" fillId="0" borderId="0" xfId="25" applyNumberFormat="1" applyFont="1" applyFill="1" applyBorder="1" applyAlignment="1">
      <alignment horizontal="right"/>
    </xf>
    <xf numFmtId="173" fontId="12" fillId="0" borderId="0" xfId="18" applyNumberFormat="1" applyFont="1" applyFill="1" applyBorder="1" applyAlignment="1"/>
    <xf numFmtId="3" fontId="12" fillId="0" borderId="0" xfId="9" applyNumberFormat="1" applyFont="1" applyFill="1" applyBorder="1" applyAlignment="1">
      <alignment horizontal="right"/>
    </xf>
    <xf numFmtId="3" fontId="12" fillId="0" borderId="0" xfId="9" applyNumberFormat="1" applyFont="1" applyFill="1" applyBorder="1"/>
    <xf numFmtId="166" fontId="12" fillId="0" borderId="2" xfId="18" applyNumberFormat="1" applyFont="1" applyFill="1" applyBorder="1"/>
    <xf numFmtId="173" fontId="12" fillId="0" borderId="2" xfId="18" applyNumberFormat="1" applyFont="1" applyFill="1" applyBorder="1" applyAlignment="1">
      <alignment horizontal="left"/>
    </xf>
    <xf numFmtId="0" fontId="12" fillId="0" borderId="0" xfId="18" applyFont="1" applyFill="1"/>
    <xf numFmtId="0" fontId="12" fillId="0" borderId="0" xfId="18" applyFont="1" applyFill="1" applyBorder="1"/>
    <xf numFmtId="0" fontId="12" fillId="0" borderId="0" xfId="18" applyFont="1" applyFill="1" applyBorder="1" applyAlignment="1">
      <alignment horizontal="left" vertical="center"/>
    </xf>
    <xf numFmtId="0" fontId="16" fillId="0" borderId="0" xfId="18" applyFont="1" applyFill="1"/>
    <xf numFmtId="0" fontId="12" fillId="0" borderId="0" xfId="20" applyFont="1" applyFill="1" applyBorder="1" applyAlignment="1">
      <alignment horizontal="left" vertical="center"/>
    </xf>
    <xf numFmtId="0" fontId="12" fillId="0" borderId="0" xfId="24" applyNumberFormat="1" applyFont="1" applyFill="1" applyBorder="1" applyAlignment="1"/>
    <xf numFmtId="0" fontId="12" fillId="0" borderId="0" xfId="20" applyFont="1" applyFill="1" applyBorder="1"/>
    <xf numFmtId="0" fontId="12" fillId="0" borderId="1" xfId="20" applyFont="1" applyFill="1" applyBorder="1"/>
    <xf numFmtId="0" fontId="12" fillId="0" borderId="0" xfId="1485" applyFont="1" applyFill="1" applyAlignment="1">
      <alignment horizontal="left" vertical="center" indent="2"/>
    </xf>
    <xf numFmtId="0" fontId="16" fillId="0" borderId="0" xfId="854" applyFont="1" applyFill="1" applyBorder="1" applyAlignment="1">
      <alignment horizontal="left" vertical="center"/>
    </xf>
    <xf numFmtId="0" fontId="12" fillId="0" borderId="0" xfId="854" applyFont="1" applyFill="1" applyBorder="1" applyAlignment="1">
      <alignment vertical="center"/>
    </xf>
    <xf numFmtId="0" fontId="12" fillId="0" borderId="0" xfId="1485" applyFont="1" applyFill="1" applyBorder="1" applyAlignment="1">
      <alignment horizontal="left" vertical="center" indent="2"/>
    </xf>
    <xf numFmtId="173" fontId="12" fillId="0" borderId="5" xfId="25" applyNumberFormat="1" applyFont="1" applyFill="1" applyBorder="1"/>
    <xf numFmtId="167" fontId="12" fillId="0" borderId="0" xfId="9" applyNumberFormat="1" applyFont="1" applyFill="1" applyBorder="1"/>
    <xf numFmtId="173" fontId="12" fillId="0" borderId="2" xfId="877" applyNumberFormat="1" applyFont="1" applyFill="1" applyBorder="1"/>
    <xf numFmtId="173" fontId="12" fillId="0" borderId="0" xfId="877" applyNumberFormat="1" applyFont="1" applyFill="1" applyBorder="1"/>
    <xf numFmtId="173" fontId="12" fillId="0" borderId="0" xfId="877" applyNumberFormat="1" applyFont="1" applyFill="1" applyBorder="1" applyAlignment="1">
      <alignment horizontal="right"/>
    </xf>
    <xf numFmtId="198" fontId="12" fillId="0" borderId="0" xfId="877" applyNumberFormat="1" applyFont="1" applyFill="1" applyBorder="1"/>
    <xf numFmtId="198" fontId="12" fillId="0" borderId="0" xfId="877" applyNumberFormat="1" applyFont="1" applyFill="1" applyBorder="1" applyAlignment="1">
      <alignment horizontal="right"/>
    </xf>
    <xf numFmtId="172" fontId="12" fillId="0" borderId="0" xfId="877" applyNumberFormat="1" applyFont="1" applyFill="1" applyBorder="1"/>
    <xf numFmtId="173" fontId="12" fillId="0" borderId="2" xfId="25" applyNumberFormat="1" applyFont="1" applyFill="1" applyBorder="1" applyAlignment="1">
      <alignment horizontal="right"/>
    </xf>
    <xf numFmtId="0" fontId="12" fillId="0" borderId="0" xfId="18" applyFont="1" applyFill="1" applyBorder="1" applyAlignment="1">
      <alignment horizontal="left"/>
    </xf>
    <xf numFmtId="0" fontId="12" fillId="0" borderId="1" xfId="18" applyFont="1" applyFill="1" applyBorder="1" applyAlignment="1">
      <alignment horizontal="left"/>
    </xf>
    <xf numFmtId="0" fontId="12" fillId="0" borderId="0" xfId="18" applyFont="1" applyFill="1" applyBorder="1" applyAlignment="1">
      <alignment horizontal="left"/>
    </xf>
    <xf numFmtId="0" fontId="17" fillId="0" borderId="1" xfId="18" applyFont="1" applyFill="1" applyBorder="1" applyAlignment="1">
      <alignment horizontal="left" wrapText="1"/>
    </xf>
    <xf numFmtId="0" fontId="17" fillId="0" borderId="0" xfId="54" applyNumberFormat="1" applyFont="1" applyFill="1" applyBorder="1" applyAlignment="1">
      <alignment horizontal="left"/>
    </xf>
    <xf numFmtId="0" fontId="102" fillId="0" borderId="0" xfId="0" applyNumberFormat="1" applyFont="1" applyFill="1" applyBorder="1" applyAlignment="1"/>
    <xf numFmtId="173" fontId="12" fillId="0" borderId="2" xfId="18" applyNumberFormat="1" applyFont="1" applyFill="1" applyBorder="1"/>
    <xf numFmtId="173" fontId="12" fillId="0" borderId="0" xfId="18" applyNumberFormat="1" applyFont="1" applyFill="1" applyBorder="1"/>
    <xf numFmtId="173" fontId="12" fillId="0" borderId="0" xfId="25" applyNumberFormat="1" applyFont="1" applyFill="1" applyBorder="1" applyAlignment="1">
      <alignment vertical="center"/>
    </xf>
    <xf numFmtId="172" fontId="12" fillId="0" borderId="0" xfId="18" applyNumberFormat="1" applyFont="1" applyFill="1" applyBorder="1"/>
    <xf numFmtId="176" fontId="12" fillId="0" borderId="0" xfId="18" applyNumberFormat="1" applyFont="1" applyFill="1" applyBorder="1"/>
    <xf numFmtId="169" fontId="12" fillId="0" borderId="0" xfId="18" applyNumberFormat="1" applyFont="1" applyFill="1" applyBorder="1"/>
    <xf numFmtId="173" fontId="27" fillId="0" borderId="0" xfId="877" applyNumberFormat="1" applyFont="1" applyFill="1" applyBorder="1"/>
    <xf numFmtId="0" fontId="31" fillId="0" borderId="0" xfId="18" quotePrefix="1" applyFont="1" applyFill="1"/>
    <xf numFmtId="3" fontId="101" fillId="0" borderId="0" xfId="18" applyNumberFormat="1" applyFont="1" applyFill="1" applyBorder="1" applyAlignment="1">
      <alignment horizontal="right"/>
    </xf>
    <xf numFmtId="169" fontId="12" fillId="0" borderId="0" xfId="18" applyNumberFormat="1" applyFont="1" applyFill="1" applyBorder="1" applyAlignment="1">
      <alignment horizontal="right"/>
    </xf>
    <xf numFmtId="173" fontId="27" fillId="0" borderId="2" xfId="877" applyNumberFormat="1" applyFont="1" applyFill="1" applyBorder="1"/>
    <xf numFmtId="197" fontId="12" fillId="0" borderId="0" xfId="877" applyNumberFormat="1" applyFont="1" applyFill="1" applyBorder="1"/>
    <xf numFmtId="198" fontId="27" fillId="0" borderId="0" xfId="877" applyNumberFormat="1" applyFont="1" applyFill="1" applyBorder="1"/>
    <xf numFmtId="172" fontId="27" fillId="0" borderId="0" xfId="877" applyNumberFormat="1" applyFont="1" applyFill="1" applyBorder="1"/>
    <xf numFmtId="3" fontId="12" fillId="0" borderId="2" xfId="9" applyNumberFormat="1" applyFont="1" applyFill="1" applyBorder="1"/>
    <xf numFmtId="173" fontId="12" fillId="0" borderId="5" xfId="25" applyNumberFormat="1" applyFont="1" applyFill="1" applyBorder="1" applyAlignment="1">
      <alignment horizontal="right"/>
    </xf>
    <xf numFmtId="3" fontId="12" fillId="0" borderId="2" xfId="9" applyNumberFormat="1" applyFont="1" applyFill="1" applyBorder="1" applyAlignment="1">
      <alignment horizontal="right"/>
    </xf>
    <xf numFmtId="3" fontId="12" fillId="0" borderId="1" xfId="9" applyNumberFormat="1" applyFont="1" applyFill="1" applyBorder="1" applyAlignment="1">
      <alignment horizontal="right"/>
    </xf>
    <xf numFmtId="3" fontId="12" fillId="0" borderId="1" xfId="18" applyNumberFormat="1" applyFont="1" applyFill="1" applyBorder="1" applyAlignment="1">
      <alignment horizontal="right"/>
    </xf>
    <xf numFmtId="0" fontId="99" fillId="0" borderId="0" xfId="18" applyFont="1" applyFill="1" applyAlignment="1">
      <alignment horizontal="left"/>
    </xf>
    <xf numFmtId="0" fontId="106" fillId="0" borderId="0" xfId="0" applyNumberFormat="1" applyFont="1" applyAlignment="1"/>
    <xf numFmtId="0" fontId="99" fillId="0" borderId="0" xfId="0" applyNumberFormat="1" applyFont="1" applyAlignment="1"/>
    <xf numFmtId="0" fontId="99" fillId="0" borderId="0" xfId="0" applyNumberFormat="1" applyFont="1" applyAlignment="1">
      <alignment horizontal="center"/>
    </xf>
    <xf numFmtId="3" fontId="106" fillId="0" borderId="0" xfId="0" applyNumberFormat="1" applyFont="1" applyAlignment="1"/>
    <xf numFmtId="0" fontId="106" fillId="0" borderId="0" xfId="0" applyNumberFormat="1" applyFont="1" applyFill="1" applyAlignment="1"/>
    <xf numFmtId="0" fontId="99" fillId="0" borderId="0" xfId="0" applyNumberFormat="1" applyFont="1" applyFill="1" applyAlignment="1"/>
    <xf numFmtId="0" fontId="99" fillId="0" borderId="1" xfId="0" applyNumberFormat="1" applyFont="1" applyFill="1" applyBorder="1" applyAlignment="1"/>
    <xf numFmtId="3" fontId="99" fillId="0" borderId="1" xfId="0" applyNumberFormat="1" applyFont="1" applyFill="1" applyBorder="1" applyAlignment="1"/>
    <xf numFmtId="0" fontId="99" fillId="0" borderId="0" xfId="0" applyNumberFormat="1" applyFont="1" applyFill="1" applyBorder="1" applyAlignment="1"/>
    <xf numFmtId="0" fontId="99" fillId="0" borderId="1" xfId="24" applyNumberFormat="1" applyFont="1" applyFill="1" applyBorder="1" applyAlignment="1"/>
    <xf numFmtId="0" fontId="108" fillId="0" borderId="1" xfId="24" applyNumberFormat="1" applyFont="1" applyFill="1" applyBorder="1" applyAlignment="1"/>
    <xf numFmtId="0" fontId="99" fillId="0" borderId="0" xfId="854" applyFont="1" applyFill="1" applyBorder="1" applyAlignment="1">
      <alignment vertical="center"/>
    </xf>
    <xf numFmtId="0" fontId="99" fillId="0" borderId="1" xfId="854" applyFont="1" applyFill="1" applyBorder="1" applyAlignment="1">
      <alignment vertical="center"/>
    </xf>
    <xf numFmtId="0" fontId="105" fillId="0" borderId="0" xfId="18" applyFont="1" applyFill="1" applyBorder="1" applyAlignment="1">
      <alignment horizontal="left"/>
    </xf>
    <xf numFmtId="0" fontId="99" fillId="0" borderId="0" xfId="18" applyFont="1" applyFill="1" applyBorder="1" applyAlignment="1">
      <alignment horizontal="left" wrapText="1"/>
    </xf>
    <xf numFmtId="0" fontId="99" fillId="0" borderId="0" xfId="18" applyFont="1" applyFill="1"/>
    <xf numFmtId="173" fontId="99" fillId="0" borderId="0" xfId="877" applyNumberFormat="1" applyFont="1" applyFill="1" applyBorder="1"/>
    <xf numFmtId="3" fontId="99" fillId="0" borderId="0" xfId="18" applyNumberFormat="1" applyFont="1" applyFill="1" applyBorder="1"/>
    <xf numFmtId="3" fontId="99" fillId="0" borderId="0" xfId="18" applyNumberFormat="1" applyFont="1" applyFill="1" applyBorder="1" applyAlignment="1"/>
    <xf numFmtId="0" fontId="99" fillId="0" borderId="0" xfId="18" applyFont="1" applyFill="1" applyBorder="1" applyAlignment="1">
      <alignment horizontal="left" indent="3"/>
    </xf>
    <xf numFmtId="0" fontId="99" fillId="0" borderId="0" xfId="18" applyFont="1" applyFill="1" applyAlignment="1">
      <alignment horizontal="left" indent="3"/>
    </xf>
    <xf numFmtId="0" fontId="99" fillId="0" borderId="0" xfId="18" applyFont="1" applyFill="1" applyAlignment="1">
      <alignment horizontal="left" wrapText="1"/>
    </xf>
    <xf numFmtId="0" fontId="99" fillId="0" borderId="0" xfId="18" applyFont="1" applyFill="1" applyAlignment="1">
      <alignment horizontal="left" wrapText="1" indent="3"/>
    </xf>
    <xf numFmtId="0" fontId="99" fillId="0" borderId="0" xfId="18" applyFont="1" applyFill="1" applyBorder="1" applyAlignment="1">
      <alignment vertical="top"/>
    </xf>
    <xf numFmtId="0" fontId="99" fillId="0" borderId="0" xfId="18" applyFont="1" applyFill="1" applyBorder="1" applyAlignment="1"/>
    <xf numFmtId="0" fontId="107" fillId="0" borderId="0" xfId="0" applyNumberFormat="1" applyFont="1" applyFill="1" applyAlignment="1">
      <alignment vertical="center"/>
    </xf>
    <xf numFmtId="0" fontId="95" fillId="0" borderId="0" xfId="18" applyFont="1" applyFill="1"/>
    <xf numFmtId="0" fontId="95" fillId="0" borderId="0" xfId="18" quotePrefix="1" applyFont="1" applyFill="1"/>
    <xf numFmtId="0" fontId="99" fillId="0" borderId="0" xfId="0" applyNumberFormat="1" applyFont="1" applyFill="1" applyAlignment="1">
      <alignment horizontal="center"/>
    </xf>
    <xf numFmtId="0" fontId="12" fillId="0" borderId="0" xfId="18" quotePrefix="1" applyFont="1" applyFill="1" applyBorder="1"/>
    <xf numFmtId="14" fontId="12" fillId="0" borderId="0" xfId="0" applyFont="1" applyFill="1">
      <alignment vertical="center"/>
    </xf>
    <xf numFmtId="0" fontId="16" fillId="0" borderId="0" xfId="1485" applyFont="1" applyFill="1" applyBorder="1" applyAlignment="1">
      <alignment vertical="center"/>
    </xf>
    <xf numFmtId="0" fontId="16" fillId="0" borderId="0" xfId="1485" applyFont="1" applyFill="1" applyBorder="1" applyAlignment="1">
      <alignment horizontal="left" vertical="center"/>
    </xf>
    <xf numFmtId="3" fontId="12" fillId="0" borderId="2" xfId="18" applyNumberFormat="1" applyFont="1" applyFill="1" applyBorder="1"/>
    <xf numFmtId="0" fontId="12" fillId="0" borderId="1" xfId="18" applyFont="1" applyFill="1" applyBorder="1" applyAlignment="1">
      <alignment horizontal="right"/>
    </xf>
    <xf numFmtId="0" fontId="12" fillId="0" borderId="0" xfId="18" applyFont="1" applyFill="1" applyBorder="1" applyAlignment="1">
      <alignment horizontal="right"/>
    </xf>
    <xf numFmtId="0" fontId="27" fillId="0" borderId="1" xfId="18" applyFont="1" applyFill="1" applyBorder="1" applyAlignment="1">
      <alignment horizontal="right"/>
    </xf>
    <xf numFmtId="177" fontId="12" fillId="0" borderId="0" xfId="25" applyNumberFormat="1" applyFont="1" applyFill="1" applyBorder="1"/>
    <xf numFmtId="177" fontId="12" fillId="0" borderId="0" xfId="25" applyNumberFormat="1" applyFont="1" applyFill="1" applyBorder="1" applyAlignment="1">
      <alignment horizontal="right"/>
    </xf>
    <xf numFmtId="177" fontId="12" fillId="0" borderId="0" xfId="877" applyNumberFormat="1" applyFont="1" applyFill="1" applyBorder="1"/>
    <xf numFmtId="3" fontId="27" fillId="0" borderId="0" xfId="18" applyNumberFormat="1" applyFont="1" applyFill="1"/>
    <xf numFmtId="0" fontId="15" fillId="0" borderId="1" xfId="18" applyFont="1" applyFill="1" applyBorder="1" applyAlignment="1">
      <alignment horizontal="left" vertical="center"/>
    </xf>
    <xf numFmtId="0" fontId="99" fillId="0" borderId="2" xfId="18" applyFont="1" applyFill="1" applyBorder="1" applyAlignment="1">
      <alignment horizontal="left" vertical="top" wrapText="1"/>
    </xf>
    <xf numFmtId="0" fontId="99" fillId="0" borderId="2" xfId="18" applyFont="1" applyFill="1" applyBorder="1" applyAlignment="1">
      <alignment horizontal="left"/>
    </xf>
    <xf numFmtId="0" fontId="99" fillId="0" borderId="0" xfId="18" applyFont="1" applyFill="1" applyBorder="1" applyAlignment="1">
      <alignment horizontal="left"/>
    </xf>
    <xf numFmtId="0" fontId="12" fillId="0" borderId="2" xfId="18" applyFont="1" applyFill="1" applyBorder="1" applyAlignment="1">
      <alignment horizontal="left" vertical="top" wrapText="1"/>
    </xf>
    <xf numFmtId="0" fontId="12" fillId="0" borderId="33" xfId="18" applyFont="1" applyFill="1" applyBorder="1"/>
    <xf numFmtId="2" fontId="12" fillId="0" borderId="3" xfId="18" applyNumberFormat="1" applyFont="1" applyFill="1" applyBorder="1" applyAlignment="1">
      <alignment horizontal="right"/>
    </xf>
    <xf numFmtId="0" fontId="12" fillId="0" borderId="32" xfId="18" applyFont="1" applyFill="1" applyBorder="1" applyAlignment="1">
      <alignment horizontal="right"/>
    </xf>
    <xf numFmtId="0" fontId="12" fillId="0" borderId="2" xfId="18" applyFont="1" applyFill="1" applyBorder="1" applyAlignment="1">
      <alignment horizontal="right"/>
    </xf>
    <xf numFmtId="2" fontId="12" fillId="0" borderId="32" xfId="18" applyNumberFormat="1" applyFont="1" applyFill="1" applyBorder="1"/>
    <xf numFmtId="2" fontId="12" fillId="0" borderId="3" xfId="18" applyNumberFormat="1" applyFont="1" applyFill="1" applyBorder="1"/>
    <xf numFmtId="2" fontId="12" fillId="0" borderId="34" xfId="18" applyNumberFormat="1" applyFont="1" applyFill="1" applyBorder="1"/>
    <xf numFmtId="2" fontId="12" fillId="0" borderId="35" xfId="18" applyNumberFormat="1" applyFont="1" applyFill="1" applyBorder="1"/>
    <xf numFmtId="166" fontId="12" fillId="0" borderId="35" xfId="18" applyNumberFormat="1" applyFont="1" applyFill="1" applyBorder="1"/>
    <xf numFmtId="166" fontId="12" fillId="0" borderId="34" xfId="18" applyNumberFormat="1" applyFont="1" applyFill="1" applyBorder="1"/>
    <xf numFmtId="166" fontId="12" fillId="0" borderId="34" xfId="18" applyNumberFormat="1" applyFont="1" applyFill="1" applyBorder="1" applyAlignment="1">
      <alignment horizontal="right"/>
    </xf>
    <xf numFmtId="3" fontId="12" fillId="0" borderId="35" xfId="18" applyNumberFormat="1" applyFont="1" applyFill="1" applyBorder="1"/>
    <xf numFmtId="3" fontId="12" fillId="0" borderId="34" xfId="18" applyNumberFormat="1" applyFont="1" applyFill="1" applyBorder="1"/>
    <xf numFmtId="0" fontId="12" fillId="0" borderId="36" xfId="18" applyFont="1" applyFill="1" applyBorder="1"/>
    <xf numFmtId="0" fontId="11" fillId="0" borderId="34" xfId="24" applyNumberFormat="1" applyBorder="1" applyAlignment="1"/>
    <xf numFmtId="0" fontId="11" fillId="0" borderId="36" xfId="20" applyFont="1" applyFill="1" applyBorder="1"/>
    <xf numFmtId="0" fontId="102" fillId="0" borderId="34" xfId="0" applyNumberFormat="1" applyFont="1" applyFill="1" applyBorder="1" applyAlignment="1"/>
    <xf numFmtId="173" fontId="12" fillId="0" borderId="35" xfId="18" applyNumberFormat="1" applyFont="1" applyFill="1" applyBorder="1"/>
    <xf numFmtId="173" fontId="12" fillId="0" borderId="34" xfId="25" applyNumberFormat="1" applyFont="1" applyFill="1" applyBorder="1"/>
    <xf numFmtId="173" fontId="12" fillId="0" borderId="34" xfId="18" applyNumberFormat="1" applyFont="1" applyFill="1" applyBorder="1"/>
    <xf numFmtId="167" fontId="12" fillId="0" borderId="34" xfId="9" applyNumberFormat="1" applyFont="1" applyFill="1" applyBorder="1"/>
    <xf numFmtId="0" fontId="12" fillId="0" borderId="34" xfId="18" applyFont="1" applyFill="1" applyBorder="1"/>
    <xf numFmtId="173" fontId="12" fillId="0" borderId="35" xfId="18" applyNumberFormat="1" applyFont="1" applyFill="1" applyBorder="1" applyAlignment="1">
      <alignment horizontal="left"/>
    </xf>
    <xf numFmtId="173" fontId="12" fillId="0" borderId="34" xfId="18" applyNumberFormat="1" applyFont="1" applyFill="1" applyBorder="1" applyAlignment="1"/>
    <xf numFmtId="173" fontId="12" fillId="0" borderId="34" xfId="25" applyNumberFormat="1" applyFont="1" applyFill="1" applyBorder="1" applyAlignment="1">
      <alignment vertical="center"/>
    </xf>
    <xf numFmtId="172" fontId="12" fillId="0" borderId="34" xfId="18" applyNumberFormat="1" applyFont="1" applyFill="1" applyBorder="1"/>
    <xf numFmtId="2" fontId="12" fillId="0" borderId="2" xfId="18" applyNumberFormat="1" applyFont="1" applyFill="1" applyBorder="1" applyAlignment="1"/>
    <xf numFmtId="2" fontId="12" fillId="0" borderId="35" xfId="18" applyNumberFormat="1" applyFont="1" applyFill="1" applyBorder="1" applyAlignment="1"/>
    <xf numFmtId="166" fontId="12" fillId="0" borderId="1" xfId="18" applyNumberFormat="1" applyFont="1" applyFill="1" applyBorder="1"/>
    <xf numFmtId="166" fontId="12" fillId="0" borderId="36" xfId="18" applyNumberFormat="1" applyFont="1" applyFill="1" applyBorder="1"/>
    <xf numFmtId="0" fontId="12" fillId="0" borderId="35" xfId="18" applyFont="1" applyFill="1" applyBorder="1" applyAlignment="1">
      <alignment horizontal="left" vertical="center"/>
    </xf>
    <xf numFmtId="173" fontId="12" fillId="0" borderId="35" xfId="877" applyNumberFormat="1" applyFont="1" applyFill="1" applyBorder="1"/>
    <xf numFmtId="173" fontId="12" fillId="0" borderId="34" xfId="877" applyNumberFormat="1" applyFont="1" applyFill="1" applyBorder="1"/>
    <xf numFmtId="173" fontId="12" fillId="0" borderId="34" xfId="877" applyNumberFormat="1" applyFont="1" applyFill="1" applyBorder="1" applyAlignment="1">
      <alignment horizontal="right"/>
    </xf>
    <xf numFmtId="177" fontId="12" fillId="0" borderId="34" xfId="877" applyNumberFormat="1" applyFont="1" applyFill="1" applyBorder="1" applyAlignment="1">
      <alignment horizontal="right"/>
    </xf>
    <xf numFmtId="177" fontId="12" fillId="0" borderId="34" xfId="877" applyNumberFormat="1" applyFont="1" applyFill="1" applyBorder="1"/>
    <xf numFmtId="3" fontId="101" fillId="0" borderId="34" xfId="18" applyNumberFormat="1" applyFont="1" applyFill="1" applyBorder="1" applyAlignment="1">
      <alignment horizontal="right"/>
    </xf>
    <xf numFmtId="173" fontId="12" fillId="0" borderId="34" xfId="25" applyNumberFormat="1" applyFont="1" applyFill="1" applyBorder="1" applyAlignment="1">
      <alignment horizontal="right"/>
    </xf>
    <xf numFmtId="173" fontId="12" fillId="0" borderId="1" xfId="877" applyNumberFormat="1" applyFont="1" applyFill="1" applyBorder="1"/>
    <xf numFmtId="173" fontId="12" fillId="0" borderId="36" xfId="877" applyNumberFormat="1" applyFont="1" applyFill="1" applyBorder="1"/>
    <xf numFmtId="173" fontId="12" fillId="0" borderId="1" xfId="18" applyNumberFormat="1" applyFont="1" applyFill="1" applyBorder="1" applyAlignment="1"/>
    <xf numFmtId="173" fontId="12" fillId="0" borderId="1" xfId="25" applyNumberFormat="1" applyFont="1" applyFill="1" applyBorder="1" applyAlignment="1">
      <alignment vertical="center"/>
    </xf>
    <xf numFmtId="173" fontId="12" fillId="0" borderId="36" xfId="25" applyNumberFormat="1" applyFont="1" applyFill="1" applyBorder="1" applyAlignment="1">
      <alignment vertical="center"/>
    </xf>
    <xf numFmtId="173" fontId="12" fillId="0" borderId="1" xfId="18" applyNumberFormat="1" applyFont="1" applyFill="1" applyBorder="1"/>
    <xf numFmtId="173" fontId="12" fillId="0" borderId="1" xfId="877" applyNumberFormat="1" applyFont="1" applyFill="1" applyBorder="1" applyAlignment="1">
      <alignment horizontal="right"/>
    </xf>
    <xf numFmtId="173" fontId="12" fillId="0" borderId="36" xfId="877" applyNumberFormat="1" applyFont="1" applyFill="1" applyBorder="1" applyAlignment="1">
      <alignment horizontal="right"/>
    </xf>
    <xf numFmtId="173" fontId="27" fillId="0" borderId="1" xfId="877" applyNumberFormat="1" applyFont="1" applyFill="1" applyBorder="1"/>
    <xf numFmtId="177" fontId="12" fillId="0" borderId="1" xfId="877" applyNumberFormat="1" applyFont="1" applyFill="1" applyBorder="1" applyAlignment="1">
      <alignment horizontal="right"/>
    </xf>
    <xf numFmtId="197" fontId="12" fillId="0" borderId="34" xfId="877" applyNumberFormat="1" applyFont="1" applyFill="1" applyBorder="1"/>
    <xf numFmtId="198" fontId="12" fillId="0" borderId="34" xfId="877" applyNumberFormat="1" applyFont="1" applyFill="1" applyBorder="1"/>
    <xf numFmtId="198" fontId="12" fillId="0" borderId="34" xfId="877" applyNumberFormat="1" applyFont="1" applyFill="1" applyBorder="1" applyAlignment="1">
      <alignment horizontal="right"/>
    </xf>
    <xf numFmtId="172" fontId="12" fillId="0" borderId="34" xfId="877" applyNumberFormat="1" applyFont="1" applyFill="1" applyBorder="1"/>
    <xf numFmtId="3" fontId="12" fillId="0" borderId="34" xfId="18" applyNumberFormat="1" applyFont="1" applyFill="1" applyBorder="1" applyAlignment="1">
      <alignment horizontal="right"/>
    </xf>
    <xf numFmtId="3" fontId="12" fillId="0" borderId="35" xfId="9" applyNumberFormat="1" applyFont="1" applyFill="1" applyBorder="1"/>
    <xf numFmtId="173" fontId="12" fillId="0" borderId="37" xfId="25" applyNumberFormat="1" applyFont="1" applyFill="1" applyBorder="1" applyAlignment="1">
      <alignment horizontal="right"/>
    </xf>
    <xf numFmtId="0" fontId="11" fillId="0" borderId="1" xfId="24" applyNumberFormat="1" applyBorder="1" applyAlignment="1"/>
    <xf numFmtId="0" fontId="12" fillId="0" borderId="36" xfId="18" applyFont="1" applyFill="1" applyBorder="1" applyAlignment="1">
      <alignment horizontal="left" vertical="center"/>
    </xf>
    <xf numFmtId="3" fontId="12" fillId="0" borderId="35" xfId="18" applyNumberFormat="1" applyFont="1" applyFill="1" applyBorder="1" applyAlignment="1">
      <alignment horizontal="right"/>
    </xf>
    <xf numFmtId="3" fontId="12" fillId="0" borderId="36" xfId="18" applyNumberFormat="1" applyFont="1" applyFill="1" applyBorder="1" applyAlignment="1">
      <alignment horizontal="right"/>
    </xf>
    <xf numFmtId="173" fontId="12" fillId="0" borderId="35" xfId="25" applyNumberFormat="1" applyFont="1" applyFill="1" applyBorder="1"/>
    <xf numFmtId="177" fontId="12" fillId="0" borderId="34" xfId="25" applyNumberFormat="1" applyFont="1" applyFill="1" applyBorder="1"/>
    <xf numFmtId="49" fontId="12" fillId="0" borderId="34" xfId="25" applyNumberFormat="1" applyFont="1" applyFill="1" applyBorder="1" applyAlignment="1">
      <alignment horizontal="right"/>
    </xf>
    <xf numFmtId="173" fontId="12" fillId="0" borderId="1" xfId="25" applyNumberFormat="1" applyFont="1" applyFill="1" applyBorder="1" applyAlignment="1">
      <alignment horizontal="right"/>
    </xf>
    <xf numFmtId="173" fontId="12" fillId="0" borderId="1" xfId="25" applyNumberFormat="1" applyFont="1" applyFill="1" applyBorder="1"/>
    <xf numFmtId="177" fontId="12" fillId="0" borderId="36" xfId="25" applyNumberFormat="1" applyFont="1" applyFill="1" applyBorder="1"/>
    <xf numFmtId="177" fontId="12" fillId="0" borderId="1" xfId="25" applyNumberFormat="1" applyFont="1" applyFill="1" applyBorder="1" applyAlignment="1">
      <alignment horizontal="right"/>
    </xf>
    <xf numFmtId="173" fontId="12" fillId="0" borderId="36" xfId="25" applyNumberFormat="1" applyFont="1" applyFill="1" applyBorder="1"/>
    <xf numFmtId="177" fontId="12" fillId="0" borderId="36" xfId="25" applyNumberFormat="1" applyFont="1" applyFill="1" applyBorder="1" applyAlignment="1">
      <alignment horizontal="right"/>
    </xf>
    <xf numFmtId="169" fontId="12" fillId="0" borderId="0" xfId="0" applyNumberFormat="1" applyFont="1" applyFill="1" applyAlignment="1"/>
    <xf numFmtId="166" fontId="12" fillId="0" borderId="2" xfId="0" applyNumberFormat="1" applyFont="1" applyFill="1" applyBorder="1">
      <alignment vertical="center"/>
    </xf>
    <xf numFmtId="166" fontId="12" fillId="0" borderId="35" xfId="0" applyNumberFormat="1" applyFont="1" applyFill="1" applyBorder="1">
      <alignment vertical="center"/>
    </xf>
    <xf numFmtId="166" fontId="12" fillId="0" borderId="0" xfId="0" applyNumberFormat="1" applyFont="1" applyFill="1" applyBorder="1">
      <alignment vertical="center"/>
    </xf>
    <xf numFmtId="166" fontId="12" fillId="0" borderId="34" xfId="0" applyNumberFormat="1" applyFont="1" applyFill="1" applyBorder="1">
      <alignment vertical="center"/>
    </xf>
    <xf numFmtId="173" fontId="12" fillId="0" borderId="3" xfId="18" applyNumberFormat="1" applyFont="1" applyFill="1" applyBorder="1"/>
    <xf numFmtId="0" fontId="111" fillId="0" borderId="0" xfId="18" applyFont="1" applyFill="1"/>
    <xf numFmtId="173" fontId="12" fillId="0" borderId="3" xfId="877" applyNumberFormat="1" applyFont="1" applyFill="1" applyBorder="1"/>
    <xf numFmtId="43" fontId="12" fillId="0" borderId="34" xfId="18" applyNumberFormat="1" applyFont="1" applyFill="1" applyBorder="1"/>
    <xf numFmtId="3" fontId="12" fillId="0" borderId="36" xfId="18" applyNumberFormat="1" applyFont="1" applyFill="1" applyBorder="1"/>
    <xf numFmtId="173" fontId="12" fillId="0" borderId="33" xfId="877" applyNumberFormat="1" applyFont="1" applyFill="1" applyBorder="1"/>
    <xf numFmtId="173" fontId="12" fillId="0" borderId="33" xfId="18" applyNumberFormat="1" applyFont="1" applyFill="1" applyBorder="1"/>
    <xf numFmtId="169" fontId="27" fillId="0" borderId="0" xfId="18" applyNumberFormat="1" applyFont="1" applyFill="1"/>
    <xf numFmtId="169" fontId="12" fillId="0" borderId="34" xfId="18" applyNumberFormat="1" applyFont="1" applyFill="1" applyBorder="1"/>
    <xf numFmtId="173" fontId="12" fillId="0" borderId="32" xfId="877" applyNumberFormat="1" applyFont="1" applyFill="1" applyBorder="1"/>
    <xf numFmtId="173" fontId="12" fillId="0" borderId="3" xfId="877" applyNumberFormat="1" applyFont="1" applyFill="1" applyBorder="1" applyAlignment="1">
      <alignment horizontal="right"/>
    </xf>
    <xf numFmtId="173" fontId="12" fillId="0" borderId="33" xfId="877" applyNumberFormat="1" applyFont="1" applyFill="1" applyBorder="1" applyAlignment="1">
      <alignment horizontal="right"/>
    </xf>
    <xf numFmtId="2" fontId="101" fillId="0" borderId="0" xfId="18" applyNumberFormat="1" applyFont="1" applyFill="1" applyBorder="1" applyAlignment="1">
      <alignment horizontal="right"/>
    </xf>
    <xf numFmtId="2" fontId="12" fillId="0" borderId="0" xfId="877" applyNumberFormat="1" applyFont="1" applyFill="1" applyBorder="1"/>
    <xf numFmtId="1" fontId="12" fillId="0" borderId="0" xfId="25" applyNumberFormat="1" applyFont="1" applyFill="1" applyBorder="1" applyAlignment="1">
      <alignment horizontal="right"/>
    </xf>
    <xf numFmtId="169" fontId="12" fillId="0" borderId="0" xfId="18" applyNumberFormat="1" applyFont="1" applyFill="1"/>
    <xf numFmtId="15" fontId="12" fillId="0" borderId="1" xfId="18" applyNumberFormat="1" applyFont="1" applyFill="1" applyBorder="1" applyAlignment="1">
      <alignment horizontal="right"/>
    </xf>
    <xf numFmtId="9" fontId="12" fillId="0" borderId="2" xfId="9" applyFont="1" applyFill="1" applyBorder="1"/>
    <xf numFmtId="9" fontId="12" fillId="80" borderId="0" xfId="9" applyFont="1" applyFill="1" applyBorder="1"/>
    <xf numFmtId="9" fontId="12" fillId="0" borderId="1" xfId="9" applyFont="1" applyFill="1" applyBorder="1"/>
    <xf numFmtId="43" fontId="12" fillId="80" borderId="0" xfId="25" applyNumberFormat="1" applyFont="1" applyFill="1" applyBorder="1"/>
    <xf numFmtId="43" fontId="12" fillId="80" borderId="0" xfId="23" applyNumberFormat="1" applyFont="1" applyFill="1" applyBorder="1" applyAlignment="1"/>
    <xf numFmtId="43" fontId="12" fillId="80" borderId="1" xfId="25" applyNumberFormat="1" applyFont="1" applyFill="1" applyBorder="1"/>
    <xf numFmtId="43" fontId="12" fillId="80" borderId="1" xfId="23" applyNumberFormat="1" applyFont="1" applyFill="1" applyBorder="1" applyAlignment="1"/>
    <xf numFmtId="177" fontId="12" fillId="0" borderId="1" xfId="25" applyNumberFormat="1" applyFont="1" applyFill="1" applyBorder="1"/>
    <xf numFmtId="0" fontId="99" fillId="0" borderId="2" xfId="18" applyFont="1" applyFill="1" applyBorder="1" applyAlignment="1">
      <alignment horizontal="left"/>
    </xf>
    <xf numFmtId="0" fontId="99" fillId="0" borderId="2" xfId="0" applyNumberFormat="1" applyFont="1" applyFill="1" applyBorder="1" applyAlignment="1"/>
    <xf numFmtId="0" fontId="99" fillId="0" borderId="2" xfId="24" applyNumberFormat="1" applyFont="1" applyFill="1" applyBorder="1" applyAlignment="1"/>
    <xf numFmtId="0" fontId="12" fillId="0" borderId="32" xfId="18" applyFont="1" applyFill="1" applyBorder="1" applyAlignment="1">
      <alignment horizontal="left"/>
    </xf>
    <xf numFmtId="173" fontId="12" fillId="0" borderId="36" xfId="18" applyNumberFormat="1" applyFont="1" applyFill="1" applyBorder="1"/>
    <xf numFmtId="0" fontId="12" fillId="0" borderId="0" xfId="25" applyNumberFormat="1" applyFont="1" applyFill="1" applyBorder="1" applyAlignment="1">
      <alignment horizontal="right"/>
    </xf>
    <xf numFmtId="0" fontId="12" fillId="0" borderId="0" xfId="18" applyNumberFormat="1" applyFont="1" applyFill="1" applyBorder="1"/>
    <xf numFmtId="0" fontId="95" fillId="0" borderId="0" xfId="18" applyFont="1" applyFill="1" applyAlignment="1">
      <alignment vertical="top" wrapText="1"/>
    </xf>
    <xf numFmtId="0" fontId="12" fillId="0" borderId="1" xfId="25" applyNumberFormat="1" applyFont="1" applyFill="1" applyBorder="1" applyAlignment="1">
      <alignment horizontal="right"/>
    </xf>
    <xf numFmtId="0" fontId="95" fillId="0" borderId="0" xfId="18" applyFont="1" applyFill="1" applyBorder="1"/>
    <xf numFmtId="177" fontId="12" fillId="0" borderId="0" xfId="877" applyNumberFormat="1" applyFont="1" applyFill="1" applyBorder="1" applyAlignment="1">
      <alignment horizontal="right"/>
    </xf>
    <xf numFmtId="0" fontId="105" fillId="0" borderId="0" xfId="18" applyFont="1" applyFill="1" applyAlignment="1">
      <alignment horizontal="left"/>
    </xf>
    <xf numFmtId="0" fontId="105" fillId="0" borderId="0" xfId="18" applyFont="1" applyFill="1" applyAlignment="1"/>
    <xf numFmtId="0" fontId="113" fillId="0" borderId="0" xfId="18" applyFont="1" applyFill="1" applyAlignment="1"/>
    <xf numFmtId="0" fontId="112" fillId="0" borderId="0" xfId="54" applyNumberFormat="1" applyFont="1" applyFill="1" applyBorder="1" applyAlignment="1">
      <alignment horizontal="center" vertical="center"/>
    </xf>
    <xf numFmtId="14" fontId="112" fillId="0" borderId="0" xfId="54" applyFont="1" applyFill="1" applyBorder="1">
      <alignment vertical="center"/>
    </xf>
    <xf numFmtId="0" fontId="16" fillId="0" borderId="1" xfId="18" applyFont="1" applyFill="1" applyBorder="1" applyAlignment="1">
      <alignment horizontal="left"/>
    </xf>
    <xf numFmtId="0" fontId="99" fillId="0" borderId="2" xfId="18" applyFont="1" applyFill="1" applyBorder="1" applyAlignment="1">
      <alignment horizontal="left" vertical="top" wrapText="1"/>
    </xf>
    <xf numFmtId="0" fontId="99" fillId="0" borderId="2" xfId="18" applyFont="1" applyFill="1" applyBorder="1" applyAlignment="1">
      <alignment horizontal="left" wrapText="1"/>
    </xf>
    <xf numFmtId="0" fontId="99" fillId="0" borderId="1" xfId="18" applyFont="1" applyFill="1" applyBorder="1" applyAlignment="1">
      <alignment horizontal="left"/>
    </xf>
    <xf numFmtId="0" fontId="15" fillId="0" borderId="1" xfId="18" applyFont="1" applyFill="1" applyBorder="1" applyAlignment="1">
      <alignment horizontal="left" vertical="center"/>
    </xf>
    <xf numFmtId="0" fontId="99" fillId="0" borderId="2" xfId="18" applyFont="1" applyFill="1" applyBorder="1" applyAlignment="1">
      <alignment horizontal="left"/>
    </xf>
    <xf numFmtId="0" fontId="15" fillId="0" borderId="1" xfId="18" quotePrefix="1" applyFont="1" applyFill="1" applyBorder="1" applyAlignment="1">
      <alignment horizontal="left" vertical="center"/>
    </xf>
    <xf numFmtId="0" fontId="99" fillId="0" borderId="5" xfId="18" applyFont="1" applyFill="1" applyBorder="1" applyAlignment="1">
      <alignment horizontal="left"/>
    </xf>
    <xf numFmtId="0" fontId="99" fillId="0" borderId="2" xfId="24" applyNumberFormat="1" applyFont="1" applyFill="1" applyBorder="1" applyAlignment="1"/>
    <xf numFmtId="0" fontId="98" fillId="0" borderId="2" xfId="18" applyFont="1" applyFill="1" applyBorder="1" applyAlignment="1">
      <alignment horizontal="left" vertical="top" wrapText="1"/>
    </xf>
    <xf numFmtId="3" fontId="99" fillId="0" borderId="1" xfId="24" applyNumberFormat="1" applyFont="1" applyFill="1" applyBorder="1" applyAlignment="1"/>
    <xf numFmtId="0" fontId="15" fillId="0" borderId="1" xfId="24" applyNumberFormat="1" applyFont="1" applyFill="1" applyBorder="1" applyAlignment="1">
      <alignment horizontal="left" vertical="center"/>
    </xf>
    <xf numFmtId="3" fontId="99" fillId="0" borderId="0" xfId="24" applyNumberFormat="1" applyFont="1" applyFill="1" applyBorder="1" applyAlignment="1">
      <alignment horizontal="left"/>
    </xf>
    <xf numFmtId="0" fontId="15" fillId="0" borderId="1" xfId="17" applyFont="1" applyFill="1" applyBorder="1" applyAlignment="1">
      <alignment horizontal="left" vertical="center"/>
    </xf>
    <xf numFmtId="3" fontId="99" fillId="0" borderId="0" xfId="0" applyNumberFormat="1" applyFont="1" applyFill="1" applyBorder="1" applyAlignment="1"/>
    <xf numFmtId="0" fontId="99" fillId="0" borderId="2" xfId="0" applyNumberFormat="1" applyFont="1" applyFill="1" applyBorder="1" applyAlignment="1"/>
    <xf numFmtId="0" fontId="15" fillId="0" borderId="1" xfId="0" applyNumberFormat="1" applyFont="1" applyFill="1" applyBorder="1" applyAlignment="1">
      <alignment horizontal="left" vertical="center"/>
    </xf>
    <xf numFmtId="14" fontId="105" fillId="0" borderId="0" xfId="54" applyFont="1" applyFill="1" applyBorder="1" applyAlignment="1">
      <alignment horizontal="left"/>
    </xf>
    <xf numFmtId="0" fontId="99" fillId="0" borderId="0" xfId="582" applyFont="1" applyFill="1" applyBorder="1"/>
    <xf numFmtId="0" fontId="105" fillId="0" borderId="1" xfId="18" applyFont="1" applyFill="1" applyBorder="1" applyAlignment="1">
      <alignment horizontal="left" wrapText="1"/>
    </xf>
    <xf numFmtId="0" fontId="29" fillId="0" borderId="0" xfId="54" applyNumberFormat="1" applyFont="1" applyFill="1" applyAlignment="1">
      <alignment horizontal="left" wrapText="1"/>
    </xf>
    <xf numFmtId="0" fontId="105" fillId="0" borderId="0" xfId="54" applyNumberFormat="1" applyFont="1" applyFill="1" applyAlignment="1">
      <alignment horizontal="left" wrapText="1"/>
    </xf>
    <xf numFmtId="0" fontId="17" fillId="0" borderId="0" xfId="54" applyNumberFormat="1" applyFont="1" applyFill="1" applyAlignment="1">
      <alignment horizontal="left" wrapText="1"/>
    </xf>
    <xf numFmtId="0" fontId="99" fillId="0" borderId="0" xfId="18" applyFont="1" applyFill="1" applyBorder="1" applyAlignment="1">
      <alignment horizontal="left"/>
    </xf>
    <xf numFmtId="0" fontId="99" fillId="0" borderId="1" xfId="18" applyNumberFormat="1" applyFont="1" applyFill="1" applyBorder="1" applyAlignment="1">
      <alignment horizontal="left" wrapText="1"/>
    </xf>
    <xf numFmtId="0" fontId="105" fillId="0" borderId="1" xfId="18" applyNumberFormat="1" applyFont="1" applyFill="1" applyBorder="1" applyAlignment="1">
      <alignment horizontal="left" wrapText="1"/>
    </xf>
    <xf numFmtId="0" fontId="105" fillId="0" borderId="0" xfId="18" applyFont="1" applyFill="1" applyBorder="1" applyAlignment="1">
      <alignment horizontal="left" wrapText="1"/>
    </xf>
    <xf numFmtId="0" fontId="105" fillId="0" borderId="1" xfId="54" applyNumberFormat="1" applyFont="1" applyFill="1" applyBorder="1" applyAlignment="1">
      <alignment horizontal="left"/>
    </xf>
    <xf numFmtId="0" fontId="105" fillId="0" borderId="0" xfId="54" applyNumberFormat="1" applyFont="1" applyFill="1" applyBorder="1" applyAlignment="1">
      <alignment horizontal="left"/>
    </xf>
    <xf numFmtId="0" fontId="105" fillId="0" borderId="0" xfId="54" applyNumberFormat="1" applyFont="1" applyFill="1" applyAlignment="1">
      <alignment horizontal="left"/>
    </xf>
    <xf numFmtId="0" fontId="12" fillId="0" borderId="2" xfId="18" applyFont="1" applyFill="1" applyBorder="1" applyAlignment="1">
      <alignment horizontal="left" vertical="top"/>
    </xf>
    <xf numFmtId="14" fontId="99" fillId="0" borderId="1" xfId="54" applyFont="1" applyFill="1" applyBorder="1" applyAlignment="1">
      <alignment horizontal="left" wrapText="1"/>
    </xf>
    <xf numFmtId="0" fontId="12" fillId="0" borderId="2" xfId="18" applyFont="1" applyFill="1" applyBorder="1" applyAlignment="1">
      <alignment horizontal="left" vertical="top" wrapText="1"/>
    </xf>
    <xf numFmtId="0" fontId="99" fillId="0" borderId="2" xfId="18" applyFont="1" applyFill="1" applyBorder="1" applyAlignment="1">
      <alignment horizontal="left" vertical="top"/>
    </xf>
    <xf numFmtId="177" fontId="12" fillId="0" borderId="2" xfId="25" applyNumberFormat="1" applyFont="1" applyFill="1" applyBorder="1" applyAlignment="1">
      <alignment horizontal="right"/>
    </xf>
    <xf numFmtId="49" fontId="12" fillId="0" borderId="0" xfId="25" applyNumberFormat="1" applyFont="1" applyFill="1" applyBorder="1" applyAlignment="1">
      <alignment horizontal="right"/>
    </xf>
    <xf numFmtId="49" fontId="12" fillId="0" borderId="0" xfId="18" applyNumberFormat="1" applyFont="1" applyFill="1" applyBorder="1" applyAlignment="1">
      <alignment horizontal="right"/>
    </xf>
  </cellXfs>
  <cellStyles count="1488">
    <cellStyle name="]_x000d__x000a_Extension=conv.dll_x000d__x000a_MS-DOS Tools Extentions=C:\DOS\MSTOOLS.DLL_x000d__x000a__x000d__x000a_[Settings]_x000d__x000a_UNDELETE.DLL=C:\DOS\MSTOOLS.DLL_x000d__x000a_W" xfId="59"/>
    <cellStyle name="0mitP" xfId="738"/>
    <cellStyle name="0ohneP" xfId="739"/>
    <cellStyle name="10mitP" xfId="740"/>
    <cellStyle name="1mitP" xfId="741"/>
    <cellStyle name="20 % - Akzent1" xfId="29" builtinId="30" customBuiltin="1"/>
    <cellStyle name="20 % - Akzent1 2" xfId="141"/>
    <cellStyle name="20 % - Akzent1 2 2" xfId="193"/>
    <cellStyle name="20 % - Akzent1 2 2 2" xfId="268"/>
    <cellStyle name="20 % - Akzent1 2 2 2 2" xfId="418"/>
    <cellStyle name="20 % - Akzent1 2 2 2 2 2" xfId="1165"/>
    <cellStyle name="20 % - Akzent1 2 2 2 3" xfId="568"/>
    <cellStyle name="20 % - Akzent1 2 2 2 3 2" xfId="1315"/>
    <cellStyle name="20 % - Akzent1 2 2 2 4" xfId="583"/>
    <cellStyle name="20 % - Akzent1 2 2 2 4 2" xfId="1330"/>
    <cellStyle name="20 % - Akzent1 2 2 2 5" xfId="1015"/>
    <cellStyle name="20 % - Akzent1 2 2 3" xfId="343"/>
    <cellStyle name="20 % - Akzent1 2 2 3 2" xfId="1090"/>
    <cellStyle name="20 % - Akzent1 2 2 4" xfId="493"/>
    <cellStyle name="20 % - Akzent1 2 2 4 2" xfId="1240"/>
    <cellStyle name="20 % - Akzent1 2 2 5" xfId="584"/>
    <cellStyle name="20 % - Akzent1 2 2 5 2" xfId="1331"/>
    <cellStyle name="20 % - Akzent1 2 2 6" xfId="940"/>
    <cellStyle name="20 % - Akzent1 2 3" xfId="223"/>
    <cellStyle name="20 % - Akzent1 2 3 2" xfId="373"/>
    <cellStyle name="20 % - Akzent1 2 3 2 2" xfId="1120"/>
    <cellStyle name="20 % - Akzent1 2 3 3" xfId="523"/>
    <cellStyle name="20 % - Akzent1 2 3 3 2" xfId="1270"/>
    <cellStyle name="20 % - Akzent1 2 3 4" xfId="585"/>
    <cellStyle name="20 % - Akzent1 2 3 4 2" xfId="1332"/>
    <cellStyle name="20 % - Akzent1 2 3 5" xfId="970"/>
    <cellStyle name="20 % - Akzent1 2 4" xfId="298"/>
    <cellStyle name="20 % - Akzent1 2 4 2" xfId="1045"/>
    <cellStyle name="20 % - Akzent1 2 5" xfId="448"/>
    <cellStyle name="20 % - Akzent1 2 5 2" xfId="1195"/>
    <cellStyle name="20 % - Akzent1 2 6" xfId="586"/>
    <cellStyle name="20 % - Akzent1 2 6 2" xfId="1333"/>
    <cellStyle name="20 % - Akzent1 2 7" xfId="895"/>
    <cellStyle name="20 % - Akzent1 3" xfId="177"/>
    <cellStyle name="20 % - Akzent1 3 2" xfId="253"/>
    <cellStyle name="20 % - Akzent1 3 2 2" xfId="403"/>
    <cellStyle name="20 % - Akzent1 3 2 2 2" xfId="1150"/>
    <cellStyle name="20 % - Akzent1 3 2 3" xfId="553"/>
    <cellStyle name="20 % - Akzent1 3 2 3 2" xfId="1300"/>
    <cellStyle name="20 % - Akzent1 3 2 4" xfId="587"/>
    <cellStyle name="20 % - Akzent1 3 2 4 2" xfId="1334"/>
    <cellStyle name="20 % - Akzent1 3 2 5" xfId="1000"/>
    <cellStyle name="20 % - Akzent1 3 3" xfId="328"/>
    <cellStyle name="20 % - Akzent1 3 3 2" xfId="1075"/>
    <cellStyle name="20 % - Akzent1 3 4" xfId="478"/>
    <cellStyle name="20 % - Akzent1 3 4 2" xfId="1225"/>
    <cellStyle name="20 % - Akzent1 3 5" xfId="588"/>
    <cellStyle name="20 % - Akzent1 3 5 2" xfId="1335"/>
    <cellStyle name="20 % - Akzent1 3 6" xfId="925"/>
    <cellStyle name="20 % - Akzent1 4" xfId="160"/>
    <cellStyle name="20 % - Akzent1 4 2" xfId="238"/>
    <cellStyle name="20 % - Akzent1 4 2 2" xfId="388"/>
    <cellStyle name="20 % - Akzent1 4 2 2 2" xfId="1135"/>
    <cellStyle name="20 % - Akzent1 4 2 3" xfId="538"/>
    <cellStyle name="20 % - Akzent1 4 2 3 2" xfId="1285"/>
    <cellStyle name="20 % - Akzent1 4 2 4" xfId="589"/>
    <cellStyle name="20 % - Akzent1 4 2 4 2" xfId="1336"/>
    <cellStyle name="20 % - Akzent1 4 2 5" xfId="985"/>
    <cellStyle name="20 % - Akzent1 4 3" xfId="313"/>
    <cellStyle name="20 % - Akzent1 4 3 2" xfId="1060"/>
    <cellStyle name="20 % - Akzent1 4 4" xfId="463"/>
    <cellStyle name="20 % - Akzent1 4 4 2" xfId="1210"/>
    <cellStyle name="20 % - Akzent1 4 5" xfId="590"/>
    <cellStyle name="20 % - Akzent1 4 5 2" xfId="1337"/>
    <cellStyle name="20 % - Akzent1 4 6" xfId="910"/>
    <cellStyle name="20 % - Akzent1 5" xfId="208"/>
    <cellStyle name="20 % - Akzent1 5 2" xfId="358"/>
    <cellStyle name="20 % - Akzent1 5 2 2" xfId="1105"/>
    <cellStyle name="20 % - Akzent1 5 3" xfId="508"/>
    <cellStyle name="20 % - Akzent1 5 3 2" xfId="1255"/>
    <cellStyle name="20 % - Akzent1 5 4" xfId="591"/>
    <cellStyle name="20 % - Akzent1 5 4 2" xfId="1338"/>
    <cellStyle name="20 % - Akzent1 5 5" xfId="955"/>
    <cellStyle name="20 % - Akzent1 6" xfId="283"/>
    <cellStyle name="20 % - Akzent1 6 2" xfId="1030"/>
    <cellStyle name="20 % - Akzent1 7" xfId="433"/>
    <cellStyle name="20 % - Akzent1 7 2" xfId="1180"/>
    <cellStyle name="20 % - Akzent1 8" xfId="592"/>
    <cellStyle name="20 % - Akzent1 8 2" xfId="1339"/>
    <cellStyle name="20 % - Akzent1 9" xfId="880"/>
    <cellStyle name="20 % - Akzent2" xfId="32" builtinId="34" customBuiltin="1"/>
    <cellStyle name="20 % - Akzent2 2" xfId="143"/>
    <cellStyle name="20 % - Akzent2 2 2" xfId="195"/>
    <cellStyle name="20 % - Akzent2 2 2 2" xfId="270"/>
    <cellStyle name="20 % - Akzent2 2 2 2 2" xfId="420"/>
    <cellStyle name="20 % - Akzent2 2 2 2 2 2" xfId="1167"/>
    <cellStyle name="20 % - Akzent2 2 2 2 3" xfId="570"/>
    <cellStyle name="20 % - Akzent2 2 2 2 3 2" xfId="1317"/>
    <cellStyle name="20 % - Akzent2 2 2 2 4" xfId="593"/>
    <cellStyle name="20 % - Akzent2 2 2 2 4 2" xfId="1340"/>
    <cellStyle name="20 % - Akzent2 2 2 2 5" xfId="1017"/>
    <cellStyle name="20 % - Akzent2 2 2 3" xfId="345"/>
    <cellStyle name="20 % - Akzent2 2 2 3 2" xfId="1092"/>
    <cellStyle name="20 % - Akzent2 2 2 4" xfId="495"/>
    <cellStyle name="20 % - Akzent2 2 2 4 2" xfId="1242"/>
    <cellStyle name="20 % - Akzent2 2 2 5" xfId="594"/>
    <cellStyle name="20 % - Akzent2 2 2 5 2" xfId="1341"/>
    <cellStyle name="20 % - Akzent2 2 2 6" xfId="942"/>
    <cellStyle name="20 % - Akzent2 2 3" xfId="225"/>
    <cellStyle name="20 % - Akzent2 2 3 2" xfId="375"/>
    <cellStyle name="20 % - Akzent2 2 3 2 2" xfId="1122"/>
    <cellStyle name="20 % - Akzent2 2 3 3" xfId="525"/>
    <cellStyle name="20 % - Akzent2 2 3 3 2" xfId="1272"/>
    <cellStyle name="20 % - Akzent2 2 3 4" xfId="595"/>
    <cellStyle name="20 % - Akzent2 2 3 4 2" xfId="1342"/>
    <cellStyle name="20 % - Akzent2 2 3 5" xfId="972"/>
    <cellStyle name="20 % - Akzent2 2 4" xfId="300"/>
    <cellStyle name="20 % - Akzent2 2 4 2" xfId="1047"/>
    <cellStyle name="20 % - Akzent2 2 5" xfId="450"/>
    <cellStyle name="20 % - Akzent2 2 5 2" xfId="1197"/>
    <cellStyle name="20 % - Akzent2 2 6" xfId="596"/>
    <cellStyle name="20 % - Akzent2 2 6 2" xfId="1343"/>
    <cellStyle name="20 % - Akzent2 2 7" xfId="897"/>
    <cellStyle name="20 % - Akzent2 3" xfId="179"/>
    <cellStyle name="20 % - Akzent2 3 2" xfId="255"/>
    <cellStyle name="20 % - Akzent2 3 2 2" xfId="405"/>
    <cellStyle name="20 % - Akzent2 3 2 2 2" xfId="1152"/>
    <cellStyle name="20 % - Akzent2 3 2 3" xfId="555"/>
    <cellStyle name="20 % - Akzent2 3 2 3 2" xfId="1302"/>
    <cellStyle name="20 % - Akzent2 3 2 4" xfId="597"/>
    <cellStyle name="20 % - Akzent2 3 2 4 2" xfId="1344"/>
    <cellStyle name="20 % - Akzent2 3 2 5" xfId="1002"/>
    <cellStyle name="20 % - Akzent2 3 3" xfId="330"/>
    <cellStyle name="20 % - Akzent2 3 3 2" xfId="1077"/>
    <cellStyle name="20 % - Akzent2 3 4" xfId="480"/>
    <cellStyle name="20 % - Akzent2 3 4 2" xfId="1227"/>
    <cellStyle name="20 % - Akzent2 3 5" xfId="598"/>
    <cellStyle name="20 % - Akzent2 3 5 2" xfId="1345"/>
    <cellStyle name="20 % - Akzent2 3 6" xfId="927"/>
    <cellStyle name="20 % - Akzent2 4" xfId="162"/>
    <cellStyle name="20 % - Akzent2 4 2" xfId="240"/>
    <cellStyle name="20 % - Akzent2 4 2 2" xfId="390"/>
    <cellStyle name="20 % - Akzent2 4 2 2 2" xfId="1137"/>
    <cellStyle name="20 % - Akzent2 4 2 3" xfId="540"/>
    <cellStyle name="20 % - Akzent2 4 2 3 2" xfId="1287"/>
    <cellStyle name="20 % - Akzent2 4 2 4" xfId="599"/>
    <cellStyle name="20 % - Akzent2 4 2 4 2" xfId="1346"/>
    <cellStyle name="20 % - Akzent2 4 2 5" xfId="987"/>
    <cellStyle name="20 % - Akzent2 4 3" xfId="315"/>
    <cellStyle name="20 % - Akzent2 4 3 2" xfId="1062"/>
    <cellStyle name="20 % - Akzent2 4 4" xfId="465"/>
    <cellStyle name="20 % - Akzent2 4 4 2" xfId="1212"/>
    <cellStyle name="20 % - Akzent2 4 5" xfId="600"/>
    <cellStyle name="20 % - Akzent2 4 5 2" xfId="1347"/>
    <cellStyle name="20 % - Akzent2 4 6" xfId="912"/>
    <cellStyle name="20 % - Akzent2 5" xfId="210"/>
    <cellStyle name="20 % - Akzent2 5 2" xfId="360"/>
    <cellStyle name="20 % - Akzent2 5 2 2" xfId="1107"/>
    <cellStyle name="20 % - Akzent2 5 3" xfId="510"/>
    <cellStyle name="20 % - Akzent2 5 3 2" xfId="1257"/>
    <cellStyle name="20 % - Akzent2 5 4" xfId="601"/>
    <cellStyle name="20 % - Akzent2 5 4 2" xfId="1348"/>
    <cellStyle name="20 % - Akzent2 5 5" xfId="957"/>
    <cellStyle name="20 % - Akzent2 6" xfId="285"/>
    <cellStyle name="20 % - Akzent2 6 2" xfId="1032"/>
    <cellStyle name="20 % - Akzent2 7" xfId="435"/>
    <cellStyle name="20 % - Akzent2 7 2" xfId="1182"/>
    <cellStyle name="20 % - Akzent2 8" xfId="602"/>
    <cellStyle name="20 % - Akzent2 8 2" xfId="1349"/>
    <cellStyle name="20 % - Akzent2 9" xfId="882"/>
    <cellStyle name="20 % - Akzent3" xfId="35" builtinId="38" customBuiltin="1"/>
    <cellStyle name="20 % - Akzent3 2" xfId="145"/>
    <cellStyle name="20 % - Akzent3 2 2" xfId="197"/>
    <cellStyle name="20 % - Akzent3 2 2 2" xfId="272"/>
    <cellStyle name="20 % - Akzent3 2 2 2 2" xfId="422"/>
    <cellStyle name="20 % - Akzent3 2 2 2 2 2" xfId="1169"/>
    <cellStyle name="20 % - Akzent3 2 2 2 3" xfId="572"/>
    <cellStyle name="20 % - Akzent3 2 2 2 3 2" xfId="1319"/>
    <cellStyle name="20 % - Akzent3 2 2 2 4" xfId="603"/>
    <cellStyle name="20 % - Akzent3 2 2 2 4 2" xfId="1350"/>
    <cellStyle name="20 % - Akzent3 2 2 2 5" xfId="1019"/>
    <cellStyle name="20 % - Akzent3 2 2 3" xfId="347"/>
    <cellStyle name="20 % - Akzent3 2 2 3 2" xfId="1094"/>
    <cellStyle name="20 % - Akzent3 2 2 4" xfId="497"/>
    <cellStyle name="20 % - Akzent3 2 2 4 2" xfId="1244"/>
    <cellStyle name="20 % - Akzent3 2 2 5" xfId="604"/>
    <cellStyle name="20 % - Akzent3 2 2 5 2" xfId="1351"/>
    <cellStyle name="20 % - Akzent3 2 2 6" xfId="944"/>
    <cellStyle name="20 % - Akzent3 2 3" xfId="227"/>
    <cellStyle name="20 % - Akzent3 2 3 2" xfId="377"/>
    <cellStyle name="20 % - Akzent3 2 3 2 2" xfId="1124"/>
    <cellStyle name="20 % - Akzent3 2 3 3" xfId="527"/>
    <cellStyle name="20 % - Akzent3 2 3 3 2" xfId="1274"/>
    <cellStyle name="20 % - Akzent3 2 3 4" xfId="605"/>
    <cellStyle name="20 % - Akzent3 2 3 4 2" xfId="1352"/>
    <cellStyle name="20 % - Akzent3 2 3 5" xfId="974"/>
    <cellStyle name="20 % - Akzent3 2 4" xfId="302"/>
    <cellStyle name="20 % - Akzent3 2 4 2" xfId="1049"/>
    <cellStyle name="20 % - Akzent3 2 5" xfId="452"/>
    <cellStyle name="20 % - Akzent3 2 5 2" xfId="1199"/>
    <cellStyle name="20 % - Akzent3 2 6" xfId="606"/>
    <cellStyle name="20 % - Akzent3 2 6 2" xfId="1353"/>
    <cellStyle name="20 % - Akzent3 2 7" xfId="899"/>
    <cellStyle name="20 % - Akzent3 3" xfId="181"/>
    <cellStyle name="20 % - Akzent3 3 2" xfId="257"/>
    <cellStyle name="20 % - Akzent3 3 2 2" xfId="407"/>
    <cellStyle name="20 % - Akzent3 3 2 2 2" xfId="1154"/>
    <cellStyle name="20 % - Akzent3 3 2 3" xfId="557"/>
    <cellStyle name="20 % - Akzent3 3 2 3 2" xfId="1304"/>
    <cellStyle name="20 % - Akzent3 3 2 4" xfId="607"/>
    <cellStyle name="20 % - Akzent3 3 2 4 2" xfId="1354"/>
    <cellStyle name="20 % - Akzent3 3 2 5" xfId="1004"/>
    <cellStyle name="20 % - Akzent3 3 3" xfId="332"/>
    <cellStyle name="20 % - Akzent3 3 3 2" xfId="1079"/>
    <cellStyle name="20 % - Akzent3 3 4" xfId="482"/>
    <cellStyle name="20 % - Akzent3 3 4 2" xfId="1229"/>
    <cellStyle name="20 % - Akzent3 3 5" xfId="608"/>
    <cellStyle name="20 % - Akzent3 3 5 2" xfId="1355"/>
    <cellStyle name="20 % - Akzent3 3 6" xfId="929"/>
    <cellStyle name="20 % - Akzent3 4" xfId="164"/>
    <cellStyle name="20 % - Akzent3 4 2" xfId="242"/>
    <cellStyle name="20 % - Akzent3 4 2 2" xfId="392"/>
    <cellStyle name="20 % - Akzent3 4 2 2 2" xfId="1139"/>
    <cellStyle name="20 % - Akzent3 4 2 3" xfId="542"/>
    <cellStyle name="20 % - Akzent3 4 2 3 2" xfId="1289"/>
    <cellStyle name="20 % - Akzent3 4 2 4" xfId="609"/>
    <cellStyle name="20 % - Akzent3 4 2 4 2" xfId="1356"/>
    <cellStyle name="20 % - Akzent3 4 2 5" xfId="989"/>
    <cellStyle name="20 % - Akzent3 4 3" xfId="317"/>
    <cellStyle name="20 % - Akzent3 4 3 2" xfId="1064"/>
    <cellStyle name="20 % - Akzent3 4 4" xfId="467"/>
    <cellStyle name="20 % - Akzent3 4 4 2" xfId="1214"/>
    <cellStyle name="20 % - Akzent3 4 5" xfId="610"/>
    <cellStyle name="20 % - Akzent3 4 5 2" xfId="1357"/>
    <cellStyle name="20 % - Akzent3 4 6" xfId="914"/>
    <cellStyle name="20 % - Akzent3 5" xfId="212"/>
    <cellStyle name="20 % - Akzent3 5 2" xfId="362"/>
    <cellStyle name="20 % - Akzent3 5 2 2" xfId="1109"/>
    <cellStyle name="20 % - Akzent3 5 3" xfId="512"/>
    <cellStyle name="20 % - Akzent3 5 3 2" xfId="1259"/>
    <cellStyle name="20 % - Akzent3 5 4" xfId="611"/>
    <cellStyle name="20 % - Akzent3 5 4 2" xfId="1358"/>
    <cellStyle name="20 % - Akzent3 5 5" xfId="959"/>
    <cellStyle name="20 % - Akzent3 6" xfId="287"/>
    <cellStyle name="20 % - Akzent3 6 2" xfId="1034"/>
    <cellStyle name="20 % - Akzent3 7" xfId="437"/>
    <cellStyle name="20 % - Akzent3 7 2" xfId="1184"/>
    <cellStyle name="20 % - Akzent3 8" xfId="612"/>
    <cellStyle name="20 % - Akzent3 8 2" xfId="1359"/>
    <cellStyle name="20 % - Akzent3 9" xfId="884"/>
    <cellStyle name="20 % - Akzent4" xfId="38" builtinId="42" customBuiltin="1"/>
    <cellStyle name="20 % - Akzent4 2" xfId="147"/>
    <cellStyle name="20 % - Akzent4 2 2" xfId="199"/>
    <cellStyle name="20 % - Akzent4 2 2 2" xfId="274"/>
    <cellStyle name="20 % - Akzent4 2 2 2 2" xfId="424"/>
    <cellStyle name="20 % - Akzent4 2 2 2 2 2" xfId="1171"/>
    <cellStyle name="20 % - Akzent4 2 2 2 3" xfId="574"/>
    <cellStyle name="20 % - Akzent4 2 2 2 3 2" xfId="1321"/>
    <cellStyle name="20 % - Akzent4 2 2 2 4" xfId="613"/>
    <cellStyle name="20 % - Akzent4 2 2 2 4 2" xfId="1360"/>
    <cellStyle name="20 % - Akzent4 2 2 2 5" xfId="1021"/>
    <cellStyle name="20 % - Akzent4 2 2 3" xfId="349"/>
    <cellStyle name="20 % - Akzent4 2 2 3 2" xfId="1096"/>
    <cellStyle name="20 % - Akzent4 2 2 4" xfId="499"/>
    <cellStyle name="20 % - Akzent4 2 2 4 2" xfId="1246"/>
    <cellStyle name="20 % - Akzent4 2 2 5" xfId="614"/>
    <cellStyle name="20 % - Akzent4 2 2 5 2" xfId="1361"/>
    <cellStyle name="20 % - Akzent4 2 2 6" xfId="946"/>
    <cellStyle name="20 % - Akzent4 2 3" xfId="229"/>
    <cellStyle name="20 % - Akzent4 2 3 2" xfId="379"/>
    <cellStyle name="20 % - Akzent4 2 3 2 2" xfId="1126"/>
    <cellStyle name="20 % - Akzent4 2 3 3" xfId="529"/>
    <cellStyle name="20 % - Akzent4 2 3 3 2" xfId="1276"/>
    <cellStyle name="20 % - Akzent4 2 3 4" xfId="615"/>
    <cellStyle name="20 % - Akzent4 2 3 4 2" xfId="1362"/>
    <cellStyle name="20 % - Akzent4 2 3 5" xfId="976"/>
    <cellStyle name="20 % - Akzent4 2 4" xfId="304"/>
    <cellStyle name="20 % - Akzent4 2 4 2" xfId="1051"/>
    <cellStyle name="20 % - Akzent4 2 5" xfId="454"/>
    <cellStyle name="20 % - Akzent4 2 5 2" xfId="1201"/>
    <cellStyle name="20 % - Akzent4 2 6" xfId="616"/>
    <cellStyle name="20 % - Akzent4 2 6 2" xfId="1363"/>
    <cellStyle name="20 % - Akzent4 2 7" xfId="901"/>
    <cellStyle name="20 % - Akzent4 3" xfId="183"/>
    <cellStyle name="20 % - Akzent4 3 2" xfId="259"/>
    <cellStyle name="20 % - Akzent4 3 2 2" xfId="409"/>
    <cellStyle name="20 % - Akzent4 3 2 2 2" xfId="1156"/>
    <cellStyle name="20 % - Akzent4 3 2 3" xfId="559"/>
    <cellStyle name="20 % - Akzent4 3 2 3 2" xfId="1306"/>
    <cellStyle name="20 % - Akzent4 3 2 4" xfId="617"/>
    <cellStyle name="20 % - Akzent4 3 2 4 2" xfId="1364"/>
    <cellStyle name="20 % - Akzent4 3 2 5" xfId="1006"/>
    <cellStyle name="20 % - Akzent4 3 3" xfId="334"/>
    <cellStyle name="20 % - Akzent4 3 3 2" xfId="1081"/>
    <cellStyle name="20 % - Akzent4 3 4" xfId="484"/>
    <cellStyle name="20 % - Akzent4 3 4 2" xfId="1231"/>
    <cellStyle name="20 % - Akzent4 3 5" xfId="618"/>
    <cellStyle name="20 % - Akzent4 3 5 2" xfId="1365"/>
    <cellStyle name="20 % - Akzent4 3 6" xfId="931"/>
    <cellStyle name="20 % - Akzent4 4" xfId="166"/>
    <cellStyle name="20 % - Akzent4 4 2" xfId="244"/>
    <cellStyle name="20 % - Akzent4 4 2 2" xfId="394"/>
    <cellStyle name="20 % - Akzent4 4 2 2 2" xfId="1141"/>
    <cellStyle name="20 % - Akzent4 4 2 3" xfId="544"/>
    <cellStyle name="20 % - Akzent4 4 2 3 2" xfId="1291"/>
    <cellStyle name="20 % - Akzent4 4 2 4" xfId="619"/>
    <cellStyle name="20 % - Akzent4 4 2 4 2" xfId="1366"/>
    <cellStyle name="20 % - Akzent4 4 2 5" xfId="991"/>
    <cellStyle name="20 % - Akzent4 4 3" xfId="319"/>
    <cellStyle name="20 % - Akzent4 4 3 2" xfId="1066"/>
    <cellStyle name="20 % - Akzent4 4 4" xfId="469"/>
    <cellStyle name="20 % - Akzent4 4 4 2" xfId="1216"/>
    <cellStyle name="20 % - Akzent4 4 5" xfId="620"/>
    <cellStyle name="20 % - Akzent4 4 5 2" xfId="1367"/>
    <cellStyle name="20 % - Akzent4 4 6" xfId="916"/>
    <cellStyle name="20 % - Akzent4 5" xfId="214"/>
    <cellStyle name="20 % - Akzent4 5 2" xfId="364"/>
    <cellStyle name="20 % - Akzent4 5 2 2" xfId="1111"/>
    <cellStyle name="20 % - Akzent4 5 3" xfId="514"/>
    <cellStyle name="20 % - Akzent4 5 3 2" xfId="1261"/>
    <cellStyle name="20 % - Akzent4 5 4" xfId="621"/>
    <cellStyle name="20 % - Akzent4 5 4 2" xfId="1368"/>
    <cellStyle name="20 % - Akzent4 5 5" xfId="961"/>
    <cellStyle name="20 % - Akzent4 6" xfId="289"/>
    <cellStyle name="20 % - Akzent4 6 2" xfId="1036"/>
    <cellStyle name="20 % - Akzent4 7" xfId="439"/>
    <cellStyle name="20 % - Akzent4 7 2" xfId="1186"/>
    <cellStyle name="20 % - Akzent4 8" xfId="622"/>
    <cellStyle name="20 % - Akzent4 8 2" xfId="1369"/>
    <cellStyle name="20 % - Akzent4 9" xfId="886"/>
    <cellStyle name="20 % - Akzent5" xfId="41" builtinId="46" customBuiltin="1"/>
    <cellStyle name="20 % - Akzent5 2" xfId="149"/>
    <cellStyle name="20 % - Akzent5 2 2" xfId="201"/>
    <cellStyle name="20 % - Akzent5 2 2 2" xfId="276"/>
    <cellStyle name="20 % - Akzent5 2 2 2 2" xfId="426"/>
    <cellStyle name="20 % - Akzent5 2 2 2 2 2" xfId="1173"/>
    <cellStyle name="20 % - Akzent5 2 2 2 3" xfId="576"/>
    <cellStyle name="20 % - Akzent5 2 2 2 3 2" xfId="1323"/>
    <cellStyle name="20 % - Akzent5 2 2 2 4" xfId="623"/>
    <cellStyle name="20 % - Akzent5 2 2 2 4 2" xfId="1370"/>
    <cellStyle name="20 % - Akzent5 2 2 2 5" xfId="1023"/>
    <cellStyle name="20 % - Akzent5 2 2 3" xfId="351"/>
    <cellStyle name="20 % - Akzent5 2 2 3 2" xfId="1098"/>
    <cellStyle name="20 % - Akzent5 2 2 4" xfId="501"/>
    <cellStyle name="20 % - Akzent5 2 2 4 2" xfId="1248"/>
    <cellStyle name="20 % - Akzent5 2 2 5" xfId="624"/>
    <cellStyle name="20 % - Akzent5 2 2 5 2" xfId="1371"/>
    <cellStyle name="20 % - Akzent5 2 2 6" xfId="948"/>
    <cellStyle name="20 % - Akzent5 2 3" xfId="231"/>
    <cellStyle name="20 % - Akzent5 2 3 2" xfId="381"/>
    <cellStyle name="20 % - Akzent5 2 3 2 2" xfId="1128"/>
    <cellStyle name="20 % - Akzent5 2 3 3" xfId="531"/>
    <cellStyle name="20 % - Akzent5 2 3 3 2" xfId="1278"/>
    <cellStyle name="20 % - Akzent5 2 3 4" xfId="625"/>
    <cellStyle name="20 % - Akzent5 2 3 4 2" xfId="1372"/>
    <cellStyle name="20 % - Akzent5 2 3 5" xfId="978"/>
    <cellStyle name="20 % - Akzent5 2 4" xfId="306"/>
    <cellStyle name="20 % - Akzent5 2 4 2" xfId="1053"/>
    <cellStyle name="20 % - Akzent5 2 5" xfId="456"/>
    <cellStyle name="20 % - Akzent5 2 5 2" xfId="1203"/>
    <cellStyle name="20 % - Akzent5 2 6" xfId="626"/>
    <cellStyle name="20 % - Akzent5 2 6 2" xfId="1373"/>
    <cellStyle name="20 % - Akzent5 2 7" xfId="903"/>
    <cellStyle name="20 % - Akzent5 3" xfId="185"/>
    <cellStyle name="20 % - Akzent5 3 2" xfId="261"/>
    <cellStyle name="20 % - Akzent5 3 2 2" xfId="411"/>
    <cellStyle name="20 % - Akzent5 3 2 2 2" xfId="1158"/>
    <cellStyle name="20 % - Akzent5 3 2 3" xfId="561"/>
    <cellStyle name="20 % - Akzent5 3 2 3 2" xfId="1308"/>
    <cellStyle name="20 % - Akzent5 3 2 4" xfId="627"/>
    <cellStyle name="20 % - Akzent5 3 2 4 2" xfId="1374"/>
    <cellStyle name="20 % - Akzent5 3 2 5" xfId="1008"/>
    <cellStyle name="20 % - Akzent5 3 3" xfId="336"/>
    <cellStyle name="20 % - Akzent5 3 3 2" xfId="1083"/>
    <cellStyle name="20 % - Akzent5 3 4" xfId="486"/>
    <cellStyle name="20 % - Akzent5 3 4 2" xfId="1233"/>
    <cellStyle name="20 % - Akzent5 3 5" xfId="628"/>
    <cellStyle name="20 % - Akzent5 3 5 2" xfId="1375"/>
    <cellStyle name="20 % - Akzent5 3 6" xfId="933"/>
    <cellStyle name="20 % - Akzent5 4" xfId="168"/>
    <cellStyle name="20 % - Akzent5 4 2" xfId="246"/>
    <cellStyle name="20 % - Akzent5 4 2 2" xfId="396"/>
    <cellStyle name="20 % - Akzent5 4 2 2 2" xfId="1143"/>
    <cellStyle name="20 % - Akzent5 4 2 3" xfId="546"/>
    <cellStyle name="20 % - Akzent5 4 2 3 2" xfId="1293"/>
    <cellStyle name="20 % - Akzent5 4 2 4" xfId="629"/>
    <cellStyle name="20 % - Akzent5 4 2 4 2" xfId="1376"/>
    <cellStyle name="20 % - Akzent5 4 2 5" xfId="993"/>
    <cellStyle name="20 % - Akzent5 4 3" xfId="321"/>
    <cellStyle name="20 % - Akzent5 4 3 2" xfId="1068"/>
    <cellStyle name="20 % - Akzent5 4 4" xfId="471"/>
    <cellStyle name="20 % - Akzent5 4 4 2" xfId="1218"/>
    <cellStyle name="20 % - Akzent5 4 5" xfId="630"/>
    <cellStyle name="20 % - Akzent5 4 5 2" xfId="1377"/>
    <cellStyle name="20 % - Akzent5 4 6" xfId="918"/>
    <cellStyle name="20 % - Akzent5 5" xfId="216"/>
    <cellStyle name="20 % - Akzent5 5 2" xfId="366"/>
    <cellStyle name="20 % - Akzent5 5 2 2" xfId="1113"/>
    <cellStyle name="20 % - Akzent5 5 3" xfId="516"/>
    <cellStyle name="20 % - Akzent5 5 3 2" xfId="1263"/>
    <cellStyle name="20 % - Akzent5 5 4" xfId="631"/>
    <cellStyle name="20 % - Akzent5 5 4 2" xfId="1378"/>
    <cellStyle name="20 % - Akzent5 5 5" xfId="963"/>
    <cellStyle name="20 % - Akzent5 6" xfId="291"/>
    <cellStyle name="20 % - Akzent5 6 2" xfId="1038"/>
    <cellStyle name="20 % - Akzent5 7" xfId="441"/>
    <cellStyle name="20 % - Akzent5 7 2" xfId="1188"/>
    <cellStyle name="20 % - Akzent5 8" xfId="632"/>
    <cellStyle name="20 % - Akzent5 8 2" xfId="1379"/>
    <cellStyle name="20 % - Akzent5 9" xfId="888"/>
    <cellStyle name="20 % - Akzent6" xfId="44" builtinId="50" customBuiltin="1"/>
    <cellStyle name="20 % - Akzent6 2" xfId="151"/>
    <cellStyle name="20 % - Akzent6 2 2" xfId="203"/>
    <cellStyle name="20 % - Akzent6 2 2 2" xfId="278"/>
    <cellStyle name="20 % - Akzent6 2 2 2 2" xfId="428"/>
    <cellStyle name="20 % - Akzent6 2 2 2 2 2" xfId="1175"/>
    <cellStyle name="20 % - Akzent6 2 2 2 3" xfId="578"/>
    <cellStyle name="20 % - Akzent6 2 2 2 3 2" xfId="1325"/>
    <cellStyle name="20 % - Akzent6 2 2 2 4" xfId="633"/>
    <cellStyle name="20 % - Akzent6 2 2 2 4 2" xfId="1380"/>
    <cellStyle name="20 % - Akzent6 2 2 2 5" xfId="1025"/>
    <cellStyle name="20 % - Akzent6 2 2 3" xfId="353"/>
    <cellStyle name="20 % - Akzent6 2 2 3 2" xfId="1100"/>
    <cellStyle name="20 % - Akzent6 2 2 4" xfId="503"/>
    <cellStyle name="20 % - Akzent6 2 2 4 2" xfId="1250"/>
    <cellStyle name="20 % - Akzent6 2 2 5" xfId="634"/>
    <cellStyle name="20 % - Akzent6 2 2 5 2" xfId="1381"/>
    <cellStyle name="20 % - Akzent6 2 2 6" xfId="950"/>
    <cellStyle name="20 % - Akzent6 2 3" xfId="233"/>
    <cellStyle name="20 % - Akzent6 2 3 2" xfId="383"/>
    <cellStyle name="20 % - Akzent6 2 3 2 2" xfId="1130"/>
    <cellStyle name="20 % - Akzent6 2 3 3" xfId="533"/>
    <cellStyle name="20 % - Akzent6 2 3 3 2" xfId="1280"/>
    <cellStyle name="20 % - Akzent6 2 3 4" xfId="635"/>
    <cellStyle name="20 % - Akzent6 2 3 4 2" xfId="1382"/>
    <cellStyle name="20 % - Akzent6 2 3 5" xfId="980"/>
    <cellStyle name="20 % - Akzent6 2 4" xfId="308"/>
    <cellStyle name="20 % - Akzent6 2 4 2" xfId="1055"/>
    <cellStyle name="20 % - Akzent6 2 5" xfId="458"/>
    <cellStyle name="20 % - Akzent6 2 5 2" xfId="1205"/>
    <cellStyle name="20 % - Akzent6 2 6" xfId="636"/>
    <cellStyle name="20 % - Akzent6 2 6 2" xfId="1383"/>
    <cellStyle name="20 % - Akzent6 2 7" xfId="905"/>
    <cellStyle name="20 % - Akzent6 3" xfId="187"/>
    <cellStyle name="20 % - Akzent6 3 2" xfId="263"/>
    <cellStyle name="20 % - Akzent6 3 2 2" xfId="413"/>
    <cellStyle name="20 % - Akzent6 3 2 2 2" xfId="1160"/>
    <cellStyle name="20 % - Akzent6 3 2 3" xfId="563"/>
    <cellStyle name="20 % - Akzent6 3 2 3 2" xfId="1310"/>
    <cellStyle name="20 % - Akzent6 3 2 4" xfId="637"/>
    <cellStyle name="20 % - Akzent6 3 2 4 2" xfId="1384"/>
    <cellStyle name="20 % - Akzent6 3 2 5" xfId="1010"/>
    <cellStyle name="20 % - Akzent6 3 3" xfId="338"/>
    <cellStyle name="20 % - Akzent6 3 3 2" xfId="1085"/>
    <cellStyle name="20 % - Akzent6 3 4" xfId="488"/>
    <cellStyle name="20 % - Akzent6 3 4 2" xfId="1235"/>
    <cellStyle name="20 % - Akzent6 3 5" xfId="638"/>
    <cellStyle name="20 % - Akzent6 3 5 2" xfId="1385"/>
    <cellStyle name="20 % - Akzent6 3 6" xfId="935"/>
    <cellStyle name="20 % - Akzent6 4" xfId="170"/>
    <cellStyle name="20 % - Akzent6 4 2" xfId="248"/>
    <cellStyle name="20 % - Akzent6 4 2 2" xfId="398"/>
    <cellStyle name="20 % - Akzent6 4 2 2 2" xfId="1145"/>
    <cellStyle name="20 % - Akzent6 4 2 3" xfId="548"/>
    <cellStyle name="20 % - Akzent6 4 2 3 2" xfId="1295"/>
    <cellStyle name="20 % - Akzent6 4 2 4" xfId="639"/>
    <cellStyle name="20 % - Akzent6 4 2 4 2" xfId="1386"/>
    <cellStyle name="20 % - Akzent6 4 2 5" xfId="995"/>
    <cellStyle name="20 % - Akzent6 4 3" xfId="323"/>
    <cellStyle name="20 % - Akzent6 4 3 2" xfId="1070"/>
    <cellStyle name="20 % - Akzent6 4 4" xfId="473"/>
    <cellStyle name="20 % - Akzent6 4 4 2" xfId="1220"/>
    <cellStyle name="20 % - Akzent6 4 5" xfId="640"/>
    <cellStyle name="20 % - Akzent6 4 5 2" xfId="1387"/>
    <cellStyle name="20 % - Akzent6 4 6" xfId="920"/>
    <cellStyle name="20 % - Akzent6 5" xfId="218"/>
    <cellStyle name="20 % - Akzent6 5 2" xfId="368"/>
    <cellStyle name="20 % - Akzent6 5 2 2" xfId="1115"/>
    <cellStyle name="20 % - Akzent6 5 3" xfId="518"/>
    <cellStyle name="20 % - Akzent6 5 3 2" xfId="1265"/>
    <cellStyle name="20 % - Akzent6 5 4" xfId="641"/>
    <cellStyle name="20 % - Akzent6 5 4 2" xfId="1388"/>
    <cellStyle name="20 % - Akzent6 5 5" xfId="965"/>
    <cellStyle name="20 % - Akzent6 6" xfId="293"/>
    <cellStyle name="20 % - Akzent6 6 2" xfId="1040"/>
    <cellStyle name="20 % - Akzent6 7" xfId="443"/>
    <cellStyle name="20 % - Akzent6 7 2" xfId="1190"/>
    <cellStyle name="20 % - Akzent6 8" xfId="642"/>
    <cellStyle name="20 % - Akzent6 8 2" xfId="1389"/>
    <cellStyle name="20 % - Akzent6 9" xfId="890"/>
    <cellStyle name="20% - Accent1" xfId="742"/>
    <cellStyle name="20% - Accent2" xfId="743"/>
    <cellStyle name="20% - Accent3" xfId="744"/>
    <cellStyle name="20% - Accent4" xfId="745"/>
    <cellStyle name="20% - Accent5" xfId="746"/>
    <cellStyle name="20% - Accent6" xfId="747"/>
    <cellStyle name="20% - Akzent1" xfId="60"/>
    <cellStyle name="20% - Akzent2" xfId="61"/>
    <cellStyle name="20% - Akzent3" xfId="62"/>
    <cellStyle name="20% - Akzent4" xfId="63"/>
    <cellStyle name="20% - Akzent5" xfId="64"/>
    <cellStyle name="20% - Akzent6" xfId="65"/>
    <cellStyle name="3mitP" xfId="748"/>
    <cellStyle name="3ohneP" xfId="749"/>
    <cellStyle name="40 % - Akzent1" xfId="30" builtinId="31" customBuiltin="1"/>
    <cellStyle name="40 % - Akzent1 2" xfId="142"/>
    <cellStyle name="40 % - Akzent1 2 2" xfId="194"/>
    <cellStyle name="40 % - Akzent1 2 2 2" xfId="269"/>
    <cellStyle name="40 % - Akzent1 2 2 2 2" xfId="419"/>
    <cellStyle name="40 % - Akzent1 2 2 2 2 2" xfId="1166"/>
    <cellStyle name="40 % - Akzent1 2 2 2 3" xfId="569"/>
    <cellStyle name="40 % - Akzent1 2 2 2 3 2" xfId="1316"/>
    <cellStyle name="40 % - Akzent1 2 2 2 4" xfId="643"/>
    <cellStyle name="40 % - Akzent1 2 2 2 4 2" xfId="1390"/>
    <cellStyle name="40 % - Akzent1 2 2 2 5" xfId="1016"/>
    <cellStyle name="40 % - Akzent1 2 2 3" xfId="344"/>
    <cellStyle name="40 % - Akzent1 2 2 3 2" xfId="1091"/>
    <cellStyle name="40 % - Akzent1 2 2 4" xfId="494"/>
    <cellStyle name="40 % - Akzent1 2 2 4 2" xfId="1241"/>
    <cellStyle name="40 % - Akzent1 2 2 5" xfId="644"/>
    <cellStyle name="40 % - Akzent1 2 2 5 2" xfId="1391"/>
    <cellStyle name="40 % - Akzent1 2 2 6" xfId="941"/>
    <cellStyle name="40 % - Akzent1 2 3" xfId="224"/>
    <cellStyle name="40 % - Akzent1 2 3 2" xfId="374"/>
    <cellStyle name="40 % - Akzent1 2 3 2 2" xfId="1121"/>
    <cellStyle name="40 % - Akzent1 2 3 3" xfId="524"/>
    <cellStyle name="40 % - Akzent1 2 3 3 2" xfId="1271"/>
    <cellStyle name="40 % - Akzent1 2 3 4" xfId="645"/>
    <cellStyle name="40 % - Akzent1 2 3 4 2" xfId="1392"/>
    <cellStyle name="40 % - Akzent1 2 3 5" xfId="971"/>
    <cellStyle name="40 % - Akzent1 2 4" xfId="299"/>
    <cellStyle name="40 % - Akzent1 2 4 2" xfId="1046"/>
    <cellStyle name="40 % - Akzent1 2 5" xfId="449"/>
    <cellStyle name="40 % - Akzent1 2 5 2" xfId="1196"/>
    <cellStyle name="40 % - Akzent1 2 6" xfId="646"/>
    <cellStyle name="40 % - Akzent1 2 6 2" xfId="1393"/>
    <cellStyle name="40 % - Akzent1 2 7" xfId="896"/>
    <cellStyle name="40 % - Akzent1 3" xfId="178"/>
    <cellStyle name="40 % - Akzent1 3 2" xfId="254"/>
    <cellStyle name="40 % - Akzent1 3 2 2" xfId="404"/>
    <cellStyle name="40 % - Akzent1 3 2 2 2" xfId="1151"/>
    <cellStyle name="40 % - Akzent1 3 2 3" xfId="554"/>
    <cellStyle name="40 % - Akzent1 3 2 3 2" xfId="1301"/>
    <cellStyle name="40 % - Akzent1 3 2 4" xfId="647"/>
    <cellStyle name="40 % - Akzent1 3 2 4 2" xfId="1394"/>
    <cellStyle name="40 % - Akzent1 3 2 5" xfId="1001"/>
    <cellStyle name="40 % - Akzent1 3 3" xfId="329"/>
    <cellStyle name="40 % - Akzent1 3 3 2" xfId="1076"/>
    <cellStyle name="40 % - Akzent1 3 4" xfId="479"/>
    <cellStyle name="40 % - Akzent1 3 4 2" xfId="1226"/>
    <cellStyle name="40 % - Akzent1 3 5" xfId="648"/>
    <cellStyle name="40 % - Akzent1 3 5 2" xfId="1395"/>
    <cellStyle name="40 % - Akzent1 3 6" xfId="926"/>
    <cellStyle name="40 % - Akzent1 4" xfId="161"/>
    <cellStyle name="40 % - Akzent1 4 2" xfId="239"/>
    <cellStyle name="40 % - Akzent1 4 2 2" xfId="389"/>
    <cellStyle name="40 % - Akzent1 4 2 2 2" xfId="1136"/>
    <cellStyle name="40 % - Akzent1 4 2 3" xfId="539"/>
    <cellStyle name="40 % - Akzent1 4 2 3 2" xfId="1286"/>
    <cellStyle name="40 % - Akzent1 4 2 4" xfId="649"/>
    <cellStyle name="40 % - Akzent1 4 2 4 2" xfId="1396"/>
    <cellStyle name="40 % - Akzent1 4 2 5" xfId="986"/>
    <cellStyle name="40 % - Akzent1 4 3" xfId="314"/>
    <cellStyle name="40 % - Akzent1 4 3 2" xfId="1061"/>
    <cellStyle name="40 % - Akzent1 4 4" xfId="464"/>
    <cellStyle name="40 % - Akzent1 4 4 2" xfId="1211"/>
    <cellStyle name="40 % - Akzent1 4 5" xfId="650"/>
    <cellStyle name="40 % - Akzent1 4 5 2" xfId="1397"/>
    <cellStyle name="40 % - Akzent1 4 6" xfId="911"/>
    <cellStyle name="40 % - Akzent1 5" xfId="209"/>
    <cellStyle name="40 % - Akzent1 5 2" xfId="359"/>
    <cellStyle name="40 % - Akzent1 5 2 2" xfId="1106"/>
    <cellStyle name="40 % - Akzent1 5 3" xfId="509"/>
    <cellStyle name="40 % - Akzent1 5 3 2" xfId="1256"/>
    <cellStyle name="40 % - Akzent1 5 4" xfId="651"/>
    <cellStyle name="40 % - Akzent1 5 4 2" xfId="1398"/>
    <cellStyle name="40 % - Akzent1 5 5" xfId="956"/>
    <cellStyle name="40 % - Akzent1 6" xfId="284"/>
    <cellStyle name="40 % - Akzent1 6 2" xfId="1031"/>
    <cellStyle name="40 % - Akzent1 7" xfId="434"/>
    <cellStyle name="40 % - Akzent1 7 2" xfId="1181"/>
    <cellStyle name="40 % - Akzent1 8" xfId="652"/>
    <cellStyle name="40 % - Akzent1 8 2" xfId="1399"/>
    <cellStyle name="40 % - Akzent1 9" xfId="881"/>
    <cellStyle name="40 % - Akzent2" xfId="33" builtinId="35" customBuiltin="1"/>
    <cellStyle name="40 % - Akzent2 2" xfId="144"/>
    <cellStyle name="40 % - Akzent2 2 2" xfId="196"/>
    <cellStyle name="40 % - Akzent2 2 2 2" xfId="271"/>
    <cellStyle name="40 % - Akzent2 2 2 2 2" xfId="421"/>
    <cellStyle name="40 % - Akzent2 2 2 2 2 2" xfId="1168"/>
    <cellStyle name="40 % - Akzent2 2 2 2 3" xfId="571"/>
    <cellStyle name="40 % - Akzent2 2 2 2 3 2" xfId="1318"/>
    <cellStyle name="40 % - Akzent2 2 2 2 4" xfId="653"/>
    <cellStyle name="40 % - Akzent2 2 2 2 4 2" xfId="1400"/>
    <cellStyle name="40 % - Akzent2 2 2 2 5" xfId="1018"/>
    <cellStyle name="40 % - Akzent2 2 2 3" xfId="346"/>
    <cellStyle name="40 % - Akzent2 2 2 3 2" xfId="1093"/>
    <cellStyle name="40 % - Akzent2 2 2 4" xfId="496"/>
    <cellStyle name="40 % - Akzent2 2 2 4 2" xfId="1243"/>
    <cellStyle name="40 % - Akzent2 2 2 5" xfId="654"/>
    <cellStyle name="40 % - Akzent2 2 2 5 2" xfId="1401"/>
    <cellStyle name="40 % - Akzent2 2 2 6" xfId="943"/>
    <cellStyle name="40 % - Akzent2 2 3" xfId="226"/>
    <cellStyle name="40 % - Akzent2 2 3 2" xfId="376"/>
    <cellStyle name="40 % - Akzent2 2 3 2 2" xfId="1123"/>
    <cellStyle name="40 % - Akzent2 2 3 3" xfId="526"/>
    <cellStyle name="40 % - Akzent2 2 3 3 2" xfId="1273"/>
    <cellStyle name="40 % - Akzent2 2 3 4" xfId="655"/>
    <cellStyle name="40 % - Akzent2 2 3 4 2" xfId="1402"/>
    <cellStyle name="40 % - Akzent2 2 3 5" xfId="973"/>
    <cellStyle name="40 % - Akzent2 2 4" xfId="301"/>
    <cellStyle name="40 % - Akzent2 2 4 2" xfId="1048"/>
    <cellStyle name="40 % - Akzent2 2 5" xfId="451"/>
    <cellStyle name="40 % - Akzent2 2 5 2" xfId="1198"/>
    <cellStyle name="40 % - Akzent2 2 6" xfId="656"/>
    <cellStyle name="40 % - Akzent2 2 6 2" xfId="1403"/>
    <cellStyle name="40 % - Akzent2 2 7" xfId="898"/>
    <cellStyle name="40 % - Akzent2 3" xfId="180"/>
    <cellStyle name="40 % - Akzent2 3 2" xfId="256"/>
    <cellStyle name="40 % - Akzent2 3 2 2" xfId="406"/>
    <cellStyle name="40 % - Akzent2 3 2 2 2" xfId="1153"/>
    <cellStyle name="40 % - Akzent2 3 2 3" xfId="556"/>
    <cellStyle name="40 % - Akzent2 3 2 3 2" xfId="1303"/>
    <cellStyle name="40 % - Akzent2 3 2 4" xfId="657"/>
    <cellStyle name="40 % - Akzent2 3 2 4 2" xfId="1404"/>
    <cellStyle name="40 % - Akzent2 3 2 5" xfId="1003"/>
    <cellStyle name="40 % - Akzent2 3 3" xfId="331"/>
    <cellStyle name="40 % - Akzent2 3 3 2" xfId="1078"/>
    <cellStyle name="40 % - Akzent2 3 4" xfId="481"/>
    <cellStyle name="40 % - Akzent2 3 4 2" xfId="1228"/>
    <cellStyle name="40 % - Akzent2 3 5" xfId="658"/>
    <cellStyle name="40 % - Akzent2 3 5 2" xfId="1405"/>
    <cellStyle name="40 % - Akzent2 3 6" xfId="928"/>
    <cellStyle name="40 % - Akzent2 4" xfId="163"/>
    <cellStyle name="40 % - Akzent2 4 2" xfId="241"/>
    <cellStyle name="40 % - Akzent2 4 2 2" xfId="391"/>
    <cellStyle name="40 % - Akzent2 4 2 2 2" xfId="1138"/>
    <cellStyle name="40 % - Akzent2 4 2 3" xfId="541"/>
    <cellStyle name="40 % - Akzent2 4 2 3 2" xfId="1288"/>
    <cellStyle name="40 % - Akzent2 4 2 4" xfId="659"/>
    <cellStyle name="40 % - Akzent2 4 2 4 2" xfId="1406"/>
    <cellStyle name="40 % - Akzent2 4 2 5" xfId="988"/>
    <cellStyle name="40 % - Akzent2 4 3" xfId="316"/>
    <cellStyle name="40 % - Akzent2 4 3 2" xfId="1063"/>
    <cellStyle name="40 % - Akzent2 4 4" xfId="466"/>
    <cellStyle name="40 % - Akzent2 4 4 2" xfId="1213"/>
    <cellStyle name="40 % - Akzent2 4 5" xfId="660"/>
    <cellStyle name="40 % - Akzent2 4 5 2" xfId="1407"/>
    <cellStyle name="40 % - Akzent2 4 6" xfId="913"/>
    <cellStyle name="40 % - Akzent2 5" xfId="211"/>
    <cellStyle name="40 % - Akzent2 5 2" xfId="361"/>
    <cellStyle name="40 % - Akzent2 5 2 2" xfId="1108"/>
    <cellStyle name="40 % - Akzent2 5 3" xfId="511"/>
    <cellStyle name="40 % - Akzent2 5 3 2" xfId="1258"/>
    <cellStyle name="40 % - Akzent2 5 4" xfId="661"/>
    <cellStyle name="40 % - Akzent2 5 4 2" xfId="1408"/>
    <cellStyle name="40 % - Akzent2 5 5" xfId="958"/>
    <cellStyle name="40 % - Akzent2 6" xfId="286"/>
    <cellStyle name="40 % - Akzent2 6 2" xfId="1033"/>
    <cellStyle name="40 % - Akzent2 7" xfId="436"/>
    <cellStyle name="40 % - Akzent2 7 2" xfId="1183"/>
    <cellStyle name="40 % - Akzent2 8" xfId="662"/>
    <cellStyle name="40 % - Akzent2 8 2" xfId="1409"/>
    <cellStyle name="40 % - Akzent2 9" xfId="883"/>
    <cellStyle name="40 % - Akzent3" xfId="36" builtinId="39" customBuiltin="1"/>
    <cellStyle name="40 % - Akzent3 2" xfId="146"/>
    <cellStyle name="40 % - Akzent3 2 2" xfId="198"/>
    <cellStyle name="40 % - Akzent3 2 2 2" xfId="273"/>
    <cellStyle name="40 % - Akzent3 2 2 2 2" xfId="423"/>
    <cellStyle name="40 % - Akzent3 2 2 2 2 2" xfId="1170"/>
    <cellStyle name="40 % - Akzent3 2 2 2 3" xfId="573"/>
    <cellStyle name="40 % - Akzent3 2 2 2 3 2" xfId="1320"/>
    <cellStyle name="40 % - Akzent3 2 2 2 4" xfId="663"/>
    <cellStyle name="40 % - Akzent3 2 2 2 4 2" xfId="1410"/>
    <cellStyle name="40 % - Akzent3 2 2 2 5" xfId="1020"/>
    <cellStyle name="40 % - Akzent3 2 2 3" xfId="348"/>
    <cellStyle name="40 % - Akzent3 2 2 3 2" xfId="1095"/>
    <cellStyle name="40 % - Akzent3 2 2 4" xfId="498"/>
    <cellStyle name="40 % - Akzent3 2 2 4 2" xfId="1245"/>
    <cellStyle name="40 % - Akzent3 2 2 5" xfId="664"/>
    <cellStyle name="40 % - Akzent3 2 2 5 2" xfId="1411"/>
    <cellStyle name="40 % - Akzent3 2 2 6" xfId="945"/>
    <cellStyle name="40 % - Akzent3 2 3" xfId="228"/>
    <cellStyle name="40 % - Akzent3 2 3 2" xfId="378"/>
    <cellStyle name="40 % - Akzent3 2 3 2 2" xfId="1125"/>
    <cellStyle name="40 % - Akzent3 2 3 3" xfId="528"/>
    <cellStyle name="40 % - Akzent3 2 3 3 2" xfId="1275"/>
    <cellStyle name="40 % - Akzent3 2 3 4" xfId="665"/>
    <cellStyle name="40 % - Akzent3 2 3 4 2" xfId="1412"/>
    <cellStyle name="40 % - Akzent3 2 3 5" xfId="975"/>
    <cellStyle name="40 % - Akzent3 2 4" xfId="303"/>
    <cellStyle name="40 % - Akzent3 2 4 2" xfId="1050"/>
    <cellStyle name="40 % - Akzent3 2 5" xfId="453"/>
    <cellStyle name="40 % - Akzent3 2 5 2" xfId="1200"/>
    <cellStyle name="40 % - Akzent3 2 6" xfId="666"/>
    <cellStyle name="40 % - Akzent3 2 6 2" xfId="1413"/>
    <cellStyle name="40 % - Akzent3 2 7" xfId="900"/>
    <cellStyle name="40 % - Akzent3 3" xfId="182"/>
    <cellStyle name="40 % - Akzent3 3 2" xfId="258"/>
    <cellStyle name="40 % - Akzent3 3 2 2" xfId="408"/>
    <cellStyle name="40 % - Akzent3 3 2 2 2" xfId="1155"/>
    <cellStyle name="40 % - Akzent3 3 2 3" xfId="558"/>
    <cellStyle name="40 % - Akzent3 3 2 3 2" xfId="1305"/>
    <cellStyle name="40 % - Akzent3 3 2 4" xfId="667"/>
    <cellStyle name="40 % - Akzent3 3 2 4 2" xfId="1414"/>
    <cellStyle name="40 % - Akzent3 3 2 5" xfId="1005"/>
    <cellStyle name="40 % - Akzent3 3 3" xfId="333"/>
    <cellStyle name="40 % - Akzent3 3 3 2" xfId="1080"/>
    <cellStyle name="40 % - Akzent3 3 4" xfId="483"/>
    <cellStyle name="40 % - Akzent3 3 4 2" xfId="1230"/>
    <cellStyle name="40 % - Akzent3 3 5" xfId="668"/>
    <cellStyle name="40 % - Akzent3 3 5 2" xfId="1415"/>
    <cellStyle name="40 % - Akzent3 3 6" xfId="930"/>
    <cellStyle name="40 % - Akzent3 4" xfId="165"/>
    <cellStyle name="40 % - Akzent3 4 2" xfId="243"/>
    <cellStyle name="40 % - Akzent3 4 2 2" xfId="393"/>
    <cellStyle name="40 % - Akzent3 4 2 2 2" xfId="1140"/>
    <cellStyle name="40 % - Akzent3 4 2 3" xfId="543"/>
    <cellStyle name="40 % - Akzent3 4 2 3 2" xfId="1290"/>
    <cellStyle name="40 % - Akzent3 4 2 4" xfId="669"/>
    <cellStyle name="40 % - Akzent3 4 2 4 2" xfId="1416"/>
    <cellStyle name="40 % - Akzent3 4 2 5" xfId="990"/>
    <cellStyle name="40 % - Akzent3 4 3" xfId="318"/>
    <cellStyle name="40 % - Akzent3 4 3 2" xfId="1065"/>
    <cellStyle name="40 % - Akzent3 4 4" xfId="468"/>
    <cellStyle name="40 % - Akzent3 4 4 2" xfId="1215"/>
    <cellStyle name="40 % - Akzent3 4 5" xfId="670"/>
    <cellStyle name="40 % - Akzent3 4 5 2" xfId="1417"/>
    <cellStyle name="40 % - Akzent3 4 6" xfId="915"/>
    <cellStyle name="40 % - Akzent3 5" xfId="213"/>
    <cellStyle name="40 % - Akzent3 5 2" xfId="363"/>
    <cellStyle name="40 % - Akzent3 5 2 2" xfId="1110"/>
    <cellStyle name="40 % - Akzent3 5 3" xfId="513"/>
    <cellStyle name="40 % - Akzent3 5 3 2" xfId="1260"/>
    <cellStyle name="40 % - Akzent3 5 4" xfId="671"/>
    <cellStyle name="40 % - Akzent3 5 4 2" xfId="1418"/>
    <cellStyle name="40 % - Akzent3 5 5" xfId="960"/>
    <cellStyle name="40 % - Akzent3 6" xfId="288"/>
    <cellStyle name="40 % - Akzent3 6 2" xfId="1035"/>
    <cellStyle name="40 % - Akzent3 7" xfId="438"/>
    <cellStyle name="40 % - Akzent3 7 2" xfId="1185"/>
    <cellStyle name="40 % - Akzent3 8" xfId="672"/>
    <cellStyle name="40 % - Akzent3 8 2" xfId="1419"/>
    <cellStyle name="40 % - Akzent3 9" xfId="885"/>
    <cellStyle name="40 % - Akzent4" xfId="39" builtinId="43" customBuiltin="1"/>
    <cellStyle name="40 % - Akzent4 2" xfId="148"/>
    <cellStyle name="40 % - Akzent4 2 2" xfId="200"/>
    <cellStyle name="40 % - Akzent4 2 2 2" xfId="275"/>
    <cellStyle name="40 % - Akzent4 2 2 2 2" xfId="425"/>
    <cellStyle name="40 % - Akzent4 2 2 2 2 2" xfId="1172"/>
    <cellStyle name="40 % - Akzent4 2 2 2 3" xfId="575"/>
    <cellStyle name="40 % - Akzent4 2 2 2 3 2" xfId="1322"/>
    <cellStyle name="40 % - Akzent4 2 2 2 4" xfId="673"/>
    <cellStyle name="40 % - Akzent4 2 2 2 4 2" xfId="1420"/>
    <cellStyle name="40 % - Akzent4 2 2 2 5" xfId="1022"/>
    <cellStyle name="40 % - Akzent4 2 2 3" xfId="350"/>
    <cellStyle name="40 % - Akzent4 2 2 3 2" xfId="1097"/>
    <cellStyle name="40 % - Akzent4 2 2 4" xfId="500"/>
    <cellStyle name="40 % - Akzent4 2 2 4 2" xfId="1247"/>
    <cellStyle name="40 % - Akzent4 2 2 5" xfId="674"/>
    <cellStyle name="40 % - Akzent4 2 2 5 2" xfId="1421"/>
    <cellStyle name="40 % - Akzent4 2 2 6" xfId="947"/>
    <cellStyle name="40 % - Akzent4 2 3" xfId="230"/>
    <cellStyle name="40 % - Akzent4 2 3 2" xfId="380"/>
    <cellStyle name="40 % - Akzent4 2 3 2 2" xfId="1127"/>
    <cellStyle name="40 % - Akzent4 2 3 3" xfId="530"/>
    <cellStyle name="40 % - Akzent4 2 3 3 2" xfId="1277"/>
    <cellStyle name="40 % - Akzent4 2 3 4" xfId="675"/>
    <cellStyle name="40 % - Akzent4 2 3 4 2" xfId="1422"/>
    <cellStyle name="40 % - Akzent4 2 3 5" xfId="977"/>
    <cellStyle name="40 % - Akzent4 2 4" xfId="305"/>
    <cellStyle name="40 % - Akzent4 2 4 2" xfId="1052"/>
    <cellStyle name="40 % - Akzent4 2 5" xfId="455"/>
    <cellStyle name="40 % - Akzent4 2 5 2" xfId="1202"/>
    <cellStyle name="40 % - Akzent4 2 6" xfId="676"/>
    <cellStyle name="40 % - Akzent4 2 6 2" xfId="1423"/>
    <cellStyle name="40 % - Akzent4 2 7" xfId="902"/>
    <cellStyle name="40 % - Akzent4 3" xfId="184"/>
    <cellStyle name="40 % - Akzent4 3 2" xfId="260"/>
    <cellStyle name="40 % - Akzent4 3 2 2" xfId="410"/>
    <cellStyle name="40 % - Akzent4 3 2 2 2" xfId="1157"/>
    <cellStyle name="40 % - Akzent4 3 2 3" xfId="560"/>
    <cellStyle name="40 % - Akzent4 3 2 3 2" xfId="1307"/>
    <cellStyle name="40 % - Akzent4 3 2 4" xfId="677"/>
    <cellStyle name="40 % - Akzent4 3 2 4 2" xfId="1424"/>
    <cellStyle name="40 % - Akzent4 3 2 5" xfId="1007"/>
    <cellStyle name="40 % - Akzent4 3 3" xfId="335"/>
    <cellStyle name="40 % - Akzent4 3 3 2" xfId="1082"/>
    <cellStyle name="40 % - Akzent4 3 4" xfId="485"/>
    <cellStyle name="40 % - Akzent4 3 4 2" xfId="1232"/>
    <cellStyle name="40 % - Akzent4 3 5" xfId="678"/>
    <cellStyle name="40 % - Akzent4 3 5 2" xfId="1425"/>
    <cellStyle name="40 % - Akzent4 3 6" xfId="932"/>
    <cellStyle name="40 % - Akzent4 4" xfId="167"/>
    <cellStyle name="40 % - Akzent4 4 2" xfId="245"/>
    <cellStyle name="40 % - Akzent4 4 2 2" xfId="395"/>
    <cellStyle name="40 % - Akzent4 4 2 2 2" xfId="1142"/>
    <cellStyle name="40 % - Akzent4 4 2 3" xfId="545"/>
    <cellStyle name="40 % - Akzent4 4 2 3 2" xfId="1292"/>
    <cellStyle name="40 % - Akzent4 4 2 4" xfId="679"/>
    <cellStyle name="40 % - Akzent4 4 2 4 2" xfId="1426"/>
    <cellStyle name="40 % - Akzent4 4 2 5" xfId="992"/>
    <cellStyle name="40 % - Akzent4 4 3" xfId="320"/>
    <cellStyle name="40 % - Akzent4 4 3 2" xfId="1067"/>
    <cellStyle name="40 % - Akzent4 4 4" xfId="470"/>
    <cellStyle name="40 % - Akzent4 4 4 2" xfId="1217"/>
    <cellStyle name="40 % - Akzent4 4 5" xfId="680"/>
    <cellStyle name="40 % - Akzent4 4 5 2" xfId="1427"/>
    <cellStyle name="40 % - Akzent4 4 6" xfId="917"/>
    <cellStyle name="40 % - Akzent4 5" xfId="215"/>
    <cellStyle name="40 % - Akzent4 5 2" xfId="365"/>
    <cellStyle name="40 % - Akzent4 5 2 2" xfId="1112"/>
    <cellStyle name="40 % - Akzent4 5 3" xfId="515"/>
    <cellStyle name="40 % - Akzent4 5 3 2" xfId="1262"/>
    <cellStyle name="40 % - Akzent4 5 4" xfId="681"/>
    <cellStyle name="40 % - Akzent4 5 4 2" xfId="1428"/>
    <cellStyle name="40 % - Akzent4 5 5" xfId="962"/>
    <cellStyle name="40 % - Akzent4 6" xfId="290"/>
    <cellStyle name="40 % - Akzent4 6 2" xfId="1037"/>
    <cellStyle name="40 % - Akzent4 7" xfId="440"/>
    <cellStyle name="40 % - Akzent4 7 2" xfId="1187"/>
    <cellStyle name="40 % - Akzent4 8" xfId="682"/>
    <cellStyle name="40 % - Akzent4 8 2" xfId="1429"/>
    <cellStyle name="40 % - Akzent4 9" xfId="887"/>
    <cellStyle name="40 % - Akzent5" xfId="42" builtinId="47" customBuiltin="1"/>
    <cellStyle name="40 % - Akzent5 2" xfId="150"/>
    <cellStyle name="40 % - Akzent5 2 2" xfId="202"/>
    <cellStyle name="40 % - Akzent5 2 2 2" xfId="277"/>
    <cellStyle name="40 % - Akzent5 2 2 2 2" xfId="427"/>
    <cellStyle name="40 % - Akzent5 2 2 2 2 2" xfId="1174"/>
    <cellStyle name="40 % - Akzent5 2 2 2 3" xfId="577"/>
    <cellStyle name="40 % - Akzent5 2 2 2 3 2" xfId="1324"/>
    <cellStyle name="40 % - Akzent5 2 2 2 4" xfId="683"/>
    <cellStyle name="40 % - Akzent5 2 2 2 4 2" xfId="1430"/>
    <cellStyle name="40 % - Akzent5 2 2 2 5" xfId="1024"/>
    <cellStyle name="40 % - Akzent5 2 2 3" xfId="352"/>
    <cellStyle name="40 % - Akzent5 2 2 3 2" xfId="1099"/>
    <cellStyle name="40 % - Akzent5 2 2 4" xfId="502"/>
    <cellStyle name="40 % - Akzent5 2 2 4 2" xfId="1249"/>
    <cellStyle name="40 % - Akzent5 2 2 5" xfId="684"/>
    <cellStyle name="40 % - Akzent5 2 2 5 2" xfId="1431"/>
    <cellStyle name="40 % - Akzent5 2 2 6" xfId="949"/>
    <cellStyle name="40 % - Akzent5 2 3" xfId="232"/>
    <cellStyle name="40 % - Akzent5 2 3 2" xfId="382"/>
    <cellStyle name="40 % - Akzent5 2 3 2 2" xfId="1129"/>
    <cellStyle name="40 % - Akzent5 2 3 3" xfId="532"/>
    <cellStyle name="40 % - Akzent5 2 3 3 2" xfId="1279"/>
    <cellStyle name="40 % - Akzent5 2 3 4" xfId="685"/>
    <cellStyle name="40 % - Akzent5 2 3 4 2" xfId="1432"/>
    <cellStyle name="40 % - Akzent5 2 3 5" xfId="979"/>
    <cellStyle name="40 % - Akzent5 2 4" xfId="307"/>
    <cellStyle name="40 % - Akzent5 2 4 2" xfId="1054"/>
    <cellStyle name="40 % - Akzent5 2 5" xfId="457"/>
    <cellStyle name="40 % - Akzent5 2 5 2" xfId="1204"/>
    <cellStyle name="40 % - Akzent5 2 6" xfId="686"/>
    <cellStyle name="40 % - Akzent5 2 6 2" xfId="1433"/>
    <cellStyle name="40 % - Akzent5 2 7" xfId="904"/>
    <cellStyle name="40 % - Akzent5 3" xfId="186"/>
    <cellStyle name="40 % - Akzent5 3 2" xfId="262"/>
    <cellStyle name="40 % - Akzent5 3 2 2" xfId="412"/>
    <cellStyle name="40 % - Akzent5 3 2 2 2" xfId="1159"/>
    <cellStyle name="40 % - Akzent5 3 2 3" xfId="562"/>
    <cellStyle name="40 % - Akzent5 3 2 3 2" xfId="1309"/>
    <cellStyle name="40 % - Akzent5 3 2 4" xfId="687"/>
    <cellStyle name="40 % - Akzent5 3 2 4 2" xfId="1434"/>
    <cellStyle name="40 % - Akzent5 3 2 5" xfId="1009"/>
    <cellStyle name="40 % - Akzent5 3 3" xfId="337"/>
    <cellStyle name="40 % - Akzent5 3 3 2" xfId="1084"/>
    <cellStyle name="40 % - Akzent5 3 4" xfId="487"/>
    <cellStyle name="40 % - Akzent5 3 4 2" xfId="1234"/>
    <cellStyle name="40 % - Akzent5 3 5" xfId="688"/>
    <cellStyle name="40 % - Akzent5 3 5 2" xfId="1435"/>
    <cellStyle name="40 % - Akzent5 3 6" xfId="934"/>
    <cellStyle name="40 % - Akzent5 4" xfId="169"/>
    <cellStyle name="40 % - Akzent5 4 2" xfId="247"/>
    <cellStyle name="40 % - Akzent5 4 2 2" xfId="397"/>
    <cellStyle name="40 % - Akzent5 4 2 2 2" xfId="1144"/>
    <cellStyle name="40 % - Akzent5 4 2 3" xfId="547"/>
    <cellStyle name="40 % - Akzent5 4 2 3 2" xfId="1294"/>
    <cellStyle name="40 % - Akzent5 4 2 4" xfId="689"/>
    <cellStyle name="40 % - Akzent5 4 2 4 2" xfId="1436"/>
    <cellStyle name="40 % - Akzent5 4 2 5" xfId="994"/>
    <cellStyle name="40 % - Akzent5 4 3" xfId="322"/>
    <cellStyle name="40 % - Akzent5 4 3 2" xfId="1069"/>
    <cellStyle name="40 % - Akzent5 4 4" xfId="472"/>
    <cellStyle name="40 % - Akzent5 4 4 2" xfId="1219"/>
    <cellStyle name="40 % - Akzent5 4 5" xfId="690"/>
    <cellStyle name="40 % - Akzent5 4 5 2" xfId="1437"/>
    <cellStyle name="40 % - Akzent5 4 6" xfId="919"/>
    <cellStyle name="40 % - Akzent5 5" xfId="217"/>
    <cellStyle name="40 % - Akzent5 5 2" xfId="367"/>
    <cellStyle name="40 % - Akzent5 5 2 2" xfId="1114"/>
    <cellStyle name="40 % - Akzent5 5 3" xfId="517"/>
    <cellStyle name="40 % - Akzent5 5 3 2" xfId="1264"/>
    <cellStyle name="40 % - Akzent5 5 4" xfId="691"/>
    <cellStyle name="40 % - Akzent5 5 4 2" xfId="1438"/>
    <cellStyle name="40 % - Akzent5 5 5" xfId="964"/>
    <cellStyle name="40 % - Akzent5 6" xfId="292"/>
    <cellStyle name="40 % - Akzent5 6 2" xfId="1039"/>
    <cellStyle name="40 % - Akzent5 7" xfId="442"/>
    <cellStyle name="40 % - Akzent5 7 2" xfId="1189"/>
    <cellStyle name="40 % - Akzent5 8" xfId="692"/>
    <cellStyle name="40 % - Akzent5 8 2" xfId="1439"/>
    <cellStyle name="40 % - Akzent5 9" xfId="889"/>
    <cellStyle name="40 % - Akzent6" xfId="45" builtinId="51" customBuiltin="1"/>
    <cellStyle name="40 % - Akzent6 2" xfId="152"/>
    <cellStyle name="40 % - Akzent6 2 2" xfId="204"/>
    <cellStyle name="40 % - Akzent6 2 2 2" xfId="279"/>
    <cellStyle name="40 % - Akzent6 2 2 2 2" xfId="429"/>
    <cellStyle name="40 % - Akzent6 2 2 2 2 2" xfId="1176"/>
    <cellStyle name="40 % - Akzent6 2 2 2 3" xfId="579"/>
    <cellStyle name="40 % - Akzent6 2 2 2 3 2" xfId="1326"/>
    <cellStyle name="40 % - Akzent6 2 2 2 4" xfId="693"/>
    <cellStyle name="40 % - Akzent6 2 2 2 4 2" xfId="1440"/>
    <cellStyle name="40 % - Akzent6 2 2 2 5" xfId="1026"/>
    <cellStyle name="40 % - Akzent6 2 2 3" xfId="354"/>
    <cellStyle name="40 % - Akzent6 2 2 3 2" xfId="1101"/>
    <cellStyle name="40 % - Akzent6 2 2 4" xfId="504"/>
    <cellStyle name="40 % - Akzent6 2 2 4 2" xfId="1251"/>
    <cellStyle name="40 % - Akzent6 2 2 5" xfId="694"/>
    <cellStyle name="40 % - Akzent6 2 2 5 2" xfId="1441"/>
    <cellStyle name="40 % - Akzent6 2 2 6" xfId="951"/>
    <cellStyle name="40 % - Akzent6 2 3" xfId="234"/>
    <cellStyle name="40 % - Akzent6 2 3 2" xfId="384"/>
    <cellStyle name="40 % - Akzent6 2 3 2 2" xfId="1131"/>
    <cellStyle name="40 % - Akzent6 2 3 3" xfId="534"/>
    <cellStyle name="40 % - Akzent6 2 3 3 2" xfId="1281"/>
    <cellStyle name="40 % - Akzent6 2 3 4" xfId="695"/>
    <cellStyle name="40 % - Akzent6 2 3 4 2" xfId="1442"/>
    <cellStyle name="40 % - Akzent6 2 3 5" xfId="981"/>
    <cellStyle name="40 % - Akzent6 2 4" xfId="309"/>
    <cellStyle name="40 % - Akzent6 2 4 2" xfId="1056"/>
    <cellStyle name="40 % - Akzent6 2 5" xfId="459"/>
    <cellStyle name="40 % - Akzent6 2 5 2" xfId="1206"/>
    <cellStyle name="40 % - Akzent6 2 6" xfId="696"/>
    <cellStyle name="40 % - Akzent6 2 6 2" xfId="1443"/>
    <cellStyle name="40 % - Akzent6 2 7" xfId="906"/>
    <cellStyle name="40 % - Akzent6 3" xfId="188"/>
    <cellStyle name="40 % - Akzent6 3 2" xfId="264"/>
    <cellStyle name="40 % - Akzent6 3 2 2" xfId="414"/>
    <cellStyle name="40 % - Akzent6 3 2 2 2" xfId="1161"/>
    <cellStyle name="40 % - Akzent6 3 2 3" xfId="564"/>
    <cellStyle name="40 % - Akzent6 3 2 3 2" xfId="1311"/>
    <cellStyle name="40 % - Akzent6 3 2 4" xfId="697"/>
    <cellStyle name="40 % - Akzent6 3 2 4 2" xfId="1444"/>
    <cellStyle name="40 % - Akzent6 3 2 5" xfId="1011"/>
    <cellStyle name="40 % - Akzent6 3 3" xfId="339"/>
    <cellStyle name="40 % - Akzent6 3 3 2" xfId="1086"/>
    <cellStyle name="40 % - Akzent6 3 4" xfId="489"/>
    <cellStyle name="40 % - Akzent6 3 4 2" xfId="1236"/>
    <cellStyle name="40 % - Akzent6 3 5" xfId="698"/>
    <cellStyle name="40 % - Akzent6 3 5 2" xfId="1445"/>
    <cellStyle name="40 % - Akzent6 3 6" xfId="936"/>
    <cellStyle name="40 % - Akzent6 4" xfId="171"/>
    <cellStyle name="40 % - Akzent6 4 2" xfId="249"/>
    <cellStyle name="40 % - Akzent6 4 2 2" xfId="399"/>
    <cellStyle name="40 % - Akzent6 4 2 2 2" xfId="1146"/>
    <cellStyle name="40 % - Akzent6 4 2 3" xfId="549"/>
    <cellStyle name="40 % - Akzent6 4 2 3 2" xfId="1296"/>
    <cellStyle name="40 % - Akzent6 4 2 4" xfId="699"/>
    <cellStyle name="40 % - Akzent6 4 2 4 2" xfId="1446"/>
    <cellStyle name="40 % - Akzent6 4 2 5" xfId="996"/>
    <cellStyle name="40 % - Akzent6 4 3" xfId="324"/>
    <cellStyle name="40 % - Akzent6 4 3 2" xfId="1071"/>
    <cellStyle name="40 % - Akzent6 4 4" xfId="474"/>
    <cellStyle name="40 % - Akzent6 4 4 2" xfId="1221"/>
    <cellStyle name="40 % - Akzent6 4 5" xfId="700"/>
    <cellStyle name="40 % - Akzent6 4 5 2" xfId="1447"/>
    <cellStyle name="40 % - Akzent6 4 6" xfId="921"/>
    <cellStyle name="40 % - Akzent6 5" xfId="219"/>
    <cellStyle name="40 % - Akzent6 5 2" xfId="369"/>
    <cellStyle name="40 % - Akzent6 5 2 2" xfId="1116"/>
    <cellStyle name="40 % - Akzent6 5 3" xfId="519"/>
    <cellStyle name="40 % - Akzent6 5 3 2" xfId="1266"/>
    <cellStyle name="40 % - Akzent6 5 4" xfId="701"/>
    <cellStyle name="40 % - Akzent6 5 4 2" xfId="1448"/>
    <cellStyle name="40 % - Akzent6 5 5" xfId="966"/>
    <cellStyle name="40 % - Akzent6 6" xfId="294"/>
    <cellStyle name="40 % - Akzent6 6 2" xfId="1041"/>
    <cellStyle name="40 % - Akzent6 7" xfId="444"/>
    <cellStyle name="40 % - Akzent6 7 2" xfId="1191"/>
    <cellStyle name="40 % - Akzent6 8" xfId="702"/>
    <cellStyle name="40 % - Akzent6 8 2" xfId="1449"/>
    <cellStyle name="40 % - Akzent6 9" xfId="891"/>
    <cellStyle name="40% - Accent1" xfId="750"/>
    <cellStyle name="40% - Accent2" xfId="751"/>
    <cellStyle name="40% - Accent3" xfId="752"/>
    <cellStyle name="40% - Accent4" xfId="753"/>
    <cellStyle name="40% - Accent5" xfId="754"/>
    <cellStyle name="40% - Accent6" xfId="755"/>
    <cellStyle name="40% - Akzent1" xfId="66"/>
    <cellStyle name="40% - Akzent2" xfId="67"/>
    <cellStyle name="40% - Akzent3" xfId="68"/>
    <cellStyle name="40% - Akzent4" xfId="69"/>
    <cellStyle name="40% - Akzent5" xfId="70"/>
    <cellStyle name="40% - Akzent6" xfId="71"/>
    <cellStyle name="4mitP" xfId="756"/>
    <cellStyle name="60 % - Akzent1" xfId="31" builtinId="32" customBuiltin="1"/>
    <cellStyle name="60 % - Akzent2" xfId="34" builtinId="36" customBuiltin="1"/>
    <cellStyle name="60 % - Akzent3" xfId="37" builtinId="40" customBuiltin="1"/>
    <cellStyle name="60 % - Akzent4" xfId="40" builtinId="44" customBuiltin="1"/>
    <cellStyle name="60 % - Akzent5" xfId="43" builtinId="48" customBuiltin="1"/>
    <cellStyle name="60 % - Akzent6" xfId="46" builtinId="52" customBuiltin="1"/>
    <cellStyle name="60% - Accent1" xfId="757"/>
    <cellStyle name="60% - Accent2" xfId="758"/>
    <cellStyle name="60% - Accent3" xfId="759"/>
    <cellStyle name="60% - Accent4" xfId="760"/>
    <cellStyle name="60% - Accent5" xfId="761"/>
    <cellStyle name="60% - Accent6" xfId="762"/>
    <cellStyle name="60% - Akzent1" xfId="72"/>
    <cellStyle name="60% - Akzent2" xfId="73"/>
    <cellStyle name="60% - Akzent3" xfId="74"/>
    <cellStyle name="60% - Akzent4" xfId="75"/>
    <cellStyle name="60% - Akzent5" xfId="76"/>
    <cellStyle name="60% - Akzent6" xfId="77"/>
    <cellStyle name="6mitP" xfId="763"/>
    <cellStyle name="6ohneP" xfId="764"/>
    <cellStyle name="7mitP" xfId="765"/>
    <cellStyle name="9mitP" xfId="766"/>
    <cellStyle name="9ohneP" xfId="767"/>
    <cellStyle name="Accent1" xfId="768"/>
    <cellStyle name="Accent2" xfId="769"/>
    <cellStyle name="Accent3" xfId="770"/>
    <cellStyle name="Accent4" xfId="771"/>
    <cellStyle name="Accent5" xfId="772"/>
    <cellStyle name="Accent6" xfId="773"/>
    <cellStyle name="Akzent1 2" xfId="78"/>
    <cellStyle name="Akzent1 3" xfId="79"/>
    <cellStyle name="Akzent2 2" xfId="80"/>
    <cellStyle name="Akzent2 3" xfId="81"/>
    <cellStyle name="Akzent3 2" xfId="82"/>
    <cellStyle name="Akzent3 3" xfId="83"/>
    <cellStyle name="Akzent4 2" xfId="84"/>
    <cellStyle name="Akzent4 3" xfId="85"/>
    <cellStyle name="Akzent5 2" xfId="86"/>
    <cellStyle name="Akzent5 3" xfId="87"/>
    <cellStyle name="Akzent6 2" xfId="88"/>
    <cellStyle name="Akzent6 3" xfId="89"/>
    <cellStyle name="annee semestre" xfId="774"/>
    <cellStyle name="Ausgabe 2" xfId="90"/>
    <cellStyle name="Ausgabe 3" xfId="91"/>
    <cellStyle name="Bad" xfId="775"/>
    <cellStyle name="Berechnung 2" xfId="92"/>
    <cellStyle name="Berechnung 3" xfId="93"/>
    <cellStyle name="Calculation" xfId="776"/>
    <cellStyle name="Check Cell" xfId="777"/>
    <cellStyle name="Comma [0]_1.1" xfId="778"/>
    <cellStyle name="Comma_1.1" xfId="779"/>
    <cellStyle name="Currency [0]_1.1" xfId="780"/>
    <cellStyle name="Currency_1.1" xfId="781"/>
    <cellStyle name="Datum" xfId="782"/>
    <cellStyle name="Deࣘimal_ATcoicop87-96_Budget_15" xfId="783"/>
    <cellStyle name="données" xfId="784"/>
    <cellStyle name="donnéesbord" xfId="785"/>
    <cellStyle name="Eingabe 2" xfId="94"/>
    <cellStyle name="Eingabe 3" xfId="95"/>
    <cellStyle name="Ergebnis 2" xfId="96"/>
    <cellStyle name="Ergebnis 3" xfId="97"/>
    <cellStyle name="Erklärender Text 2" xfId="98"/>
    <cellStyle name="Erklärender Text 3" xfId="99"/>
    <cellStyle name="Euro" xfId="1"/>
    <cellStyle name="Euro 2" xfId="2"/>
    <cellStyle name="Euro 2 2" xfId="48"/>
    <cellStyle name="Euro 3" xfId="3"/>
    <cellStyle name="Euro 3 2" xfId="49"/>
    <cellStyle name="Euro 4" xfId="47"/>
    <cellStyle name="Euro 4 2" xfId="172"/>
    <cellStyle name="Euro 5" xfId="157"/>
    <cellStyle name="Explanatory Text" xfId="786"/>
    <cellStyle name="Followed Hyperlink" xfId="787"/>
    <cellStyle name="Good" xfId="788"/>
    <cellStyle name="Gut 2" xfId="100"/>
    <cellStyle name="Gut 3" xfId="101"/>
    <cellStyle name="Heading 1" xfId="789"/>
    <cellStyle name="Heading 2" xfId="790"/>
    <cellStyle name="Heading 3" xfId="791"/>
    <cellStyle name="Heading 4" xfId="792"/>
    <cellStyle name="Hyperlink 2" xfId="102"/>
    <cellStyle name="in Mio" xfId="793"/>
    <cellStyle name="Input" xfId="794"/>
    <cellStyle name="Komma 10" xfId="877"/>
    <cellStyle name="Komma 2" xfId="4"/>
    <cellStyle name="Komma 2 2" xfId="5"/>
    <cellStyle name="Komma 2 2 2" xfId="25"/>
    <cellStyle name="Komma 2 3" xfId="27"/>
    <cellStyle name="Komma 3" xfId="6"/>
    <cellStyle name="Komma 3 2" xfId="50"/>
    <cellStyle name="Komma 4" xfId="158"/>
    <cellStyle name="Komma0" xfId="795"/>
    <cellStyle name="Koptekst 1" xfId="796"/>
    <cellStyle name="Koptekst 2" xfId="797"/>
    <cellStyle name="Lien hypertexte" xfId="798"/>
    <cellStyle name="Lien hypertexte visité" xfId="799"/>
    <cellStyle name="Linked Cell" xfId="800"/>
    <cellStyle name="Migliaia (0)_1996-97" xfId="801"/>
    <cellStyle name="Migliaia_1996-97" xfId="802"/>
    <cellStyle name="Millares [0]_FISCAL~1" xfId="803"/>
    <cellStyle name="Millares_FISCAL~1" xfId="804"/>
    <cellStyle name="Moneda [0]_FISCAL~1" xfId="805"/>
    <cellStyle name="Moneda_FISCAL~1" xfId="806"/>
    <cellStyle name="Neutral 2" xfId="103"/>
    <cellStyle name="Neutral 3" xfId="104"/>
    <cellStyle name="nf2" xfId="807"/>
    <cellStyle name="Normaali_sektorituotanto" xfId="808"/>
    <cellStyle name="Normal_040831_KapaBedarf-AA_Hochfahrlogik_A2LL_KT" xfId="809"/>
    <cellStyle name="Normál_HÖM I.vált." xfId="7"/>
    <cellStyle name="Normal_idősor10" xfId="8"/>
    <cellStyle name="Normale_1996-97" xfId="810"/>
    <cellStyle name="Note" xfId="811"/>
    <cellStyle name="Notes" xfId="105"/>
    <cellStyle name="Notiz 2" xfId="106"/>
    <cellStyle name="Notiz 2 10" xfId="892"/>
    <cellStyle name="Notiz 2 2" xfId="107"/>
    <cellStyle name="Notiz 2 3" xfId="153"/>
    <cellStyle name="Notiz 2 3 2" xfId="205"/>
    <cellStyle name="Notiz 2 3 2 2" xfId="280"/>
    <cellStyle name="Notiz 2 3 2 2 2" xfId="430"/>
    <cellStyle name="Notiz 2 3 2 2 2 2" xfId="1177"/>
    <cellStyle name="Notiz 2 3 2 2 3" xfId="580"/>
    <cellStyle name="Notiz 2 3 2 2 3 2" xfId="1327"/>
    <cellStyle name="Notiz 2 3 2 2 4" xfId="703"/>
    <cellStyle name="Notiz 2 3 2 2 4 2" xfId="1450"/>
    <cellStyle name="Notiz 2 3 2 2 5" xfId="1027"/>
    <cellStyle name="Notiz 2 3 2 3" xfId="355"/>
    <cellStyle name="Notiz 2 3 2 3 2" xfId="1102"/>
    <cellStyle name="Notiz 2 3 2 4" xfId="505"/>
    <cellStyle name="Notiz 2 3 2 4 2" xfId="1252"/>
    <cellStyle name="Notiz 2 3 2 5" xfId="704"/>
    <cellStyle name="Notiz 2 3 2 5 2" xfId="1451"/>
    <cellStyle name="Notiz 2 3 2 6" xfId="952"/>
    <cellStyle name="Notiz 2 3 3" xfId="235"/>
    <cellStyle name="Notiz 2 3 3 2" xfId="385"/>
    <cellStyle name="Notiz 2 3 3 2 2" xfId="1132"/>
    <cellStyle name="Notiz 2 3 3 3" xfId="535"/>
    <cellStyle name="Notiz 2 3 3 3 2" xfId="1282"/>
    <cellStyle name="Notiz 2 3 3 4" xfId="705"/>
    <cellStyle name="Notiz 2 3 3 4 2" xfId="1452"/>
    <cellStyle name="Notiz 2 3 3 5" xfId="982"/>
    <cellStyle name="Notiz 2 3 4" xfId="310"/>
    <cellStyle name="Notiz 2 3 4 2" xfId="1057"/>
    <cellStyle name="Notiz 2 3 5" xfId="460"/>
    <cellStyle name="Notiz 2 3 5 2" xfId="1207"/>
    <cellStyle name="Notiz 2 3 6" xfId="706"/>
    <cellStyle name="Notiz 2 3 6 2" xfId="1453"/>
    <cellStyle name="Notiz 2 3 7" xfId="907"/>
    <cellStyle name="Notiz 2 4" xfId="190"/>
    <cellStyle name="Notiz 2 4 2" xfId="265"/>
    <cellStyle name="Notiz 2 4 2 2" xfId="415"/>
    <cellStyle name="Notiz 2 4 2 2 2" xfId="1162"/>
    <cellStyle name="Notiz 2 4 2 3" xfId="565"/>
    <cellStyle name="Notiz 2 4 2 3 2" xfId="1312"/>
    <cellStyle name="Notiz 2 4 2 4" xfId="707"/>
    <cellStyle name="Notiz 2 4 2 4 2" xfId="1454"/>
    <cellStyle name="Notiz 2 4 2 5" xfId="1012"/>
    <cellStyle name="Notiz 2 4 3" xfId="340"/>
    <cellStyle name="Notiz 2 4 3 2" xfId="1087"/>
    <cellStyle name="Notiz 2 4 4" xfId="490"/>
    <cellStyle name="Notiz 2 4 4 2" xfId="1237"/>
    <cellStyle name="Notiz 2 4 5" xfId="708"/>
    <cellStyle name="Notiz 2 4 5 2" xfId="1455"/>
    <cellStyle name="Notiz 2 4 6" xfId="937"/>
    <cellStyle name="Notiz 2 5" xfId="174"/>
    <cellStyle name="Notiz 2 5 2" xfId="250"/>
    <cellStyle name="Notiz 2 5 2 2" xfId="400"/>
    <cellStyle name="Notiz 2 5 2 2 2" xfId="1147"/>
    <cellStyle name="Notiz 2 5 2 3" xfId="550"/>
    <cellStyle name="Notiz 2 5 2 3 2" xfId="1297"/>
    <cellStyle name="Notiz 2 5 2 4" xfId="709"/>
    <cellStyle name="Notiz 2 5 2 4 2" xfId="1456"/>
    <cellStyle name="Notiz 2 5 2 5" xfId="997"/>
    <cellStyle name="Notiz 2 5 3" xfId="325"/>
    <cellStyle name="Notiz 2 5 3 2" xfId="1072"/>
    <cellStyle name="Notiz 2 5 4" xfId="475"/>
    <cellStyle name="Notiz 2 5 4 2" xfId="1222"/>
    <cellStyle name="Notiz 2 5 5" xfId="710"/>
    <cellStyle name="Notiz 2 5 5 2" xfId="1457"/>
    <cellStyle name="Notiz 2 5 6" xfId="922"/>
    <cellStyle name="Notiz 2 6" xfId="220"/>
    <cellStyle name="Notiz 2 6 2" xfId="370"/>
    <cellStyle name="Notiz 2 6 2 2" xfId="1117"/>
    <cellStyle name="Notiz 2 6 3" xfId="520"/>
    <cellStyle name="Notiz 2 6 3 2" xfId="1267"/>
    <cellStyle name="Notiz 2 6 4" xfId="711"/>
    <cellStyle name="Notiz 2 6 4 2" xfId="1458"/>
    <cellStyle name="Notiz 2 6 5" xfId="967"/>
    <cellStyle name="Notiz 2 7" xfId="295"/>
    <cellStyle name="Notiz 2 7 2" xfId="1042"/>
    <cellStyle name="Notiz 2 8" xfId="445"/>
    <cellStyle name="Notiz 2 8 2" xfId="1192"/>
    <cellStyle name="Notiz 2 9" xfId="712"/>
    <cellStyle name="Notiz 2 9 2" xfId="1459"/>
    <cellStyle name="Notiz 3" xfId="108"/>
    <cellStyle name="Notiz 4" xfId="734"/>
    <cellStyle name="Notiz 4 2" xfId="1481"/>
    <cellStyle name="Output" xfId="812"/>
    <cellStyle name="Prozent" xfId="9" builtinId="5"/>
    <cellStyle name="Prozent 2" xfId="10"/>
    <cellStyle name="Prozent 2 2" xfId="11"/>
    <cellStyle name="Prozent 2 2 2" xfId="53"/>
    <cellStyle name="Prozent 2 3" xfId="52"/>
    <cellStyle name="Prozent 2 4" xfId="813"/>
    <cellStyle name="Prozent 2 4 2" xfId="1482"/>
    <cellStyle name="Prozent 3" xfId="12"/>
    <cellStyle name="Prozent 3 2" xfId="28"/>
    <cellStyle name="Prozent 4" xfId="51"/>
    <cellStyle name="Prozent 4 2" xfId="173"/>
    <cellStyle name="Prozent 5" xfId="26"/>
    <cellStyle name="RD]_x000d__x000a_autoPane=1_x000d__x000a_updateIndication=0_x000d__x000a_quoteMagic=2_x000d__x000a_noMasks=1_x000d__x000a_noI" xfId="109"/>
    <cellStyle name="RD]_x000d__x000a_autoPane=1_x000d__x000a_updateIndication=0_x000d__x000a_quoteMagic=2_x000d__x000a_noMasks=1_x000d__x000a_noI 2" xfId="110"/>
    <cellStyle name="SAPBEXaggData" xfId="814"/>
    <cellStyle name="SAPBEXaggDataEmph" xfId="815"/>
    <cellStyle name="SAPBEXaggItem" xfId="816"/>
    <cellStyle name="SAPBEXaggItemX" xfId="817"/>
    <cellStyle name="SAPBEXchaText" xfId="818"/>
    <cellStyle name="SAPBEXexcBad7" xfId="819"/>
    <cellStyle name="SAPBEXexcBad8" xfId="820"/>
    <cellStyle name="SAPBEXexcBad9" xfId="821"/>
    <cellStyle name="SAPBEXexcCritical4" xfId="822"/>
    <cellStyle name="SAPBEXexcCritical5" xfId="823"/>
    <cellStyle name="SAPBEXexcCritical6" xfId="824"/>
    <cellStyle name="SAPBEXexcGood1" xfId="825"/>
    <cellStyle name="SAPBEXexcGood2" xfId="826"/>
    <cellStyle name="SAPBEXexcGood3" xfId="827"/>
    <cellStyle name="SAPBEXfilterDrill" xfId="828"/>
    <cellStyle name="SAPBEXfilterItem" xfId="829"/>
    <cellStyle name="SAPBEXfilterText" xfId="830"/>
    <cellStyle name="SAPBEXformats" xfId="831"/>
    <cellStyle name="SAPBEXheaderItem" xfId="832"/>
    <cellStyle name="SAPBEXheaderText" xfId="833"/>
    <cellStyle name="SAPBEXHLevel0" xfId="834"/>
    <cellStyle name="SAPBEXHLevel0X" xfId="835"/>
    <cellStyle name="SAPBEXHLevel1" xfId="836"/>
    <cellStyle name="SAPBEXHLevel1X" xfId="837"/>
    <cellStyle name="SAPBEXHLevel2" xfId="838"/>
    <cellStyle name="SAPBEXHLevel2X" xfId="839"/>
    <cellStyle name="SAPBEXHLevel3" xfId="840"/>
    <cellStyle name="SAPBEXHLevel3X" xfId="841"/>
    <cellStyle name="SAPBEXresData" xfId="842"/>
    <cellStyle name="SAPBEXresDataEmph" xfId="843"/>
    <cellStyle name="SAPBEXresItem" xfId="844"/>
    <cellStyle name="SAPBEXresItemX" xfId="845"/>
    <cellStyle name="SAPBEXstdData" xfId="846"/>
    <cellStyle name="SAPBEXstdDataEmph" xfId="847"/>
    <cellStyle name="SAPBEXstdItem" xfId="848"/>
    <cellStyle name="SAPBEXstdItemX" xfId="849"/>
    <cellStyle name="SAPBEXtitle" xfId="850"/>
    <cellStyle name="SAPBEXundefined" xfId="851"/>
    <cellStyle name="Schlecht 2" xfId="111"/>
    <cellStyle name="Schlecht 3" xfId="112"/>
    <cellStyle name="semestre" xfId="852"/>
    <cellStyle name="Standard" xfId="0" builtinId="0"/>
    <cellStyle name="Standard 10" xfId="735"/>
    <cellStyle name="Standard 2" xfId="13"/>
    <cellStyle name="Standard 2 2" xfId="14"/>
    <cellStyle name="Standard 2 2 2" xfId="24"/>
    <cellStyle name="Standard 2 2 2 2" xfId="872"/>
    <cellStyle name="Standard 2 2 2 2 2" xfId="1486"/>
    <cellStyle name="Standard 2 2 3" xfId="873"/>
    <cellStyle name="Standard 2 2 4" xfId="854"/>
    <cellStyle name="Standard 2 3" xfId="23"/>
    <cellStyle name="Standard 2 4" xfId="853"/>
    <cellStyle name="Standard 3" xfId="15"/>
    <cellStyle name="Standard 3 2" xfId="54"/>
    <cellStyle name="Standard 3 2 2" xfId="155"/>
    <cellStyle name="Standard 3 2 2 2" xfId="207"/>
    <cellStyle name="Standard 3 2 2 2 2" xfId="282"/>
    <cellStyle name="Standard 3 2 2 2 2 2" xfId="432"/>
    <cellStyle name="Standard 3 2 2 2 2 2 2" xfId="1179"/>
    <cellStyle name="Standard 3 2 2 2 2 3" xfId="582"/>
    <cellStyle name="Standard 3 2 2 2 2 3 2" xfId="879"/>
    <cellStyle name="Standard 3 2 2 2 2 3 3" xfId="1329"/>
    <cellStyle name="Standard 3 2 2 2 2 4" xfId="713"/>
    <cellStyle name="Standard 3 2 2 2 2 4 2" xfId="1460"/>
    <cellStyle name="Standard 3 2 2 2 2 5" xfId="1029"/>
    <cellStyle name="Standard 3 2 2 2 3" xfId="357"/>
    <cellStyle name="Standard 3 2 2 2 3 2" xfId="1104"/>
    <cellStyle name="Standard 3 2 2 2 4" xfId="507"/>
    <cellStyle name="Standard 3 2 2 2 4 2" xfId="1254"/>
    <cellStyle name="Standard 3 2 2 2 5" xfId="714"/>
    <cellStyle name="Standard 3 2 2 2 5 2" xfId="1461"/>
    <cellStyle name="Standard 3 2 2 2 6" xfId="954"/>
    <cellStyle name="Standard 3 2 2 3" xfId="237"/>
    <cellStyle name="Standard 3 2 2 3 2" xfId="387"/>
    <cellStyle name="Standard 3 2 2 3 2 2" xfId="1134"/>
    <cellStyle name="Standard 3 2 2 3 3" xfId="537"/>
    <cellStyle name="Standard 3 2 2 3 3 2" xfId="1284"/>
    <cellStyle name="Standard 3 2 2 3 4" xfId="715"/>
    <cellStyle name="Standard 3 2 2 3 4 2" xfId="1462"/>
    <cellStyle name="Standard 3 2 2 3 5" xfId="984"/>
    <cellStyle name="Standard 3 2 2 4" xfId="312"/>
    <cellStyle name="Standard 3 2 2 4 2" xfId="1059"/>
    <cellStyle name="Standard 3 2 2 5" xfId="462"/>
    <cellStyle name="Standard 3 2 2 5 2" xfId="1209"/>
    <cellStyle name="Standard 3 2 2 6" xfId="716"/>
    <cellStyle name="Standard 3 2 2 6 2" xfId="1463"/>
    <cellStyle name="Standard 3 2 2 7" xfId="909"/>
    <cellStyle name="Standard 3 2 3" xfId="114"/>
    <cellStyle name="Standard 3 2 3 2" xfId="192"/>
    <cellStyle name="Standard 3 2 3 2 2" xfId="267"/>
    <cellStyle name="Standard 3 2 3 2 2 2" xfId="417"/>
    <cellStyle name="Standard 3 2 3 2 2 2 2" xfId="1164"/>
    <cellStyle name="Standard 3 2 3 2 2 3" xfId="567"/>
    <cellStyle name="Standard 3 2 3 2 2 3 2" xfId="1314"/>
    <cellStyle name="Standard 3 2 3 2 2 4" xfId="717"/>
    <cellStyle name="Standard 3 2 3 2 2 4 2" xfId="1464"/>
    <cellStyle name="Standard 3 2 3 2 2 5" xfId="1014"/>
    <cellStyle name="Standard 3 2 3 2 3" xfId="342"/>
    <cellStyle name="Standard 3 2 3 2 3 2" xfId="1089"/>
    <cellStyle name="Standard 3 2 3 2 4" xfId="492"/>
    <cellStyle name="Standard 3 2 3 2 4 2" xfId="1239"/>
    <cellStyle name="Standard 3 2 3 2 5" xfId="718"/>
    <cellStyle name="Standard 3 2 3 2 5 2" xfId="1465"/>
    <cellStyle name="Standard 3 2 3 2 6" xfId="939"/>
    <cellStyle name="Standard 3 2 3 3" xfId="222"/>
    <cellStyle name="Standard 3 2 3 3 2" xfId="372"/>
    <cellStyle name="Standard 3 2 3 3 2 2" xfId="1119"/>
    <cellStyle name="Standard 3 2 3 3 3" xfId="522"/>
    <cellStyle name="Standard 3 2 3 3 3 2" xfId="1269"/>
    <cellStyle name="Standard 3 2 3 3 4" xfId="719"/>
    <cellStyle name="Standard 3 2 3 3 4 2" xfId="1466"/>
    <cellStyle name="Standard 3 2 3 3 5" xfId="969"/>
    <cellStyle name="Standard 3 2 3 4" xfId="297"/>
    <cellStyle name="Standard 3 2 3 4 2" xfId="1044"/>
    <cellStyle name="Standard 3 2 3 5" xfId="447"/>
    <cellStyle name="Standard 3 2 3 5 2" xfId="1194"/>
    <cellStyle name="Standard 3 2 3 6" xfId="720"/>
    <cellStyle name="Standard 3 2 3 6 2" xfId="1467"/>
    <cellStyle name="Standard 3 2 3 7" xfId="894"/>
    <cellStyle name="Standard 3 2 4" xfId="189"/>
    <cellStyle name="Standard 3 2 5" xfId="176"/>
    <cellStyle name="Standard 3 2 5 2" xfId="252"/>
    <cellStyle name="Standard 3 2 5 2 2" xfId="402"/>
    <cellStyle name="Standard 3 2 5 2 2 2" xfId="1149"/>
    <cellStyle name="Standard 3 2 5 2 3" xfId="552"/>
    <cellStyle name="Standard 3 2 5 2 3 2" xfId="1299"/>
    <cellStyle name="Standard 3 2 5 2 4" xfId="721"/>
    <cellStyle name="Standard 3 2 5 2 4 2" xfId="1468"/>
    <cellStyle name="Standard 3 2 5 2 5" xfId="999"/>
    <cellStyle name="Standard 3 2 5 3" xfId="327"/>
    <cellStyle name="Standard 3 2 5 3 2" xfId="1074"/>
    <cellStyle name="Standard 3 2 5 4" xfId="477"/>
    <cellStyle name="Standard 3 2 5 4 2" xfId="1224"/>
    <cellStyle name="Standard 3 2 5 5" xfId="722"/>
    <cellStyle name="Standard 3 2 5 5 2" xfId="1469"/>
    <cellStyle name="Standard 3 2 5 6" xfId="924"/>
    <cellStyle name="Standard 3 2 6" xfId="874"/>
    <cellStyle name="Standard 3 3" xfId="113"/>
    <cellStyle name="Standard 3 3 2" xfId="154"/>
    <cellStyle name="Standard 3 3 2 2" xfId="206"/>
    <cellStyle name="Standard 3 3 2 2 2" xfId="281"/>
    <cellStyle name="Standard 3 3 2 2 2 2" xfId="431"/>
    <cellStyle name="Standard 3 3 2 2 2 2 2" xfId="1178"/>
    <cellStyle name="Standard 3 3 2 2 2 3" xfId="581"/>
    <cellStyle name="Standard 3 3 2 2 2 3 2" xfId="1328"/>
    <cellStyle name="Standard 3 3 2 2 2 4" xfId="723"/>
    <cellStyle name="Standard 3 3 2 2 2 4 2" xfId="1470"/>
    <cellStyle name="Standard 3 3 2 2 2 5" xfId="1028"/>
    <cellStyle name="Standard 3 3 2 2 3" xfId="356"/>
    <cellStyle name="Standard 3 3 2 2 3 2" xfId="1103"/>
    <cellStyle name="Standard 3 3 2 2 4" xfId="506"/>
    <cellStyle name="Standard 3 3 2 2 4 2" xfId="1253"/>
    <cellStyle name="Standard 3 3 2 2 5" xfId="724"/>
    <cellStyle name="Standard 3 3 2 2 5 2" xfId="1471"/>
    <cellStyle name="Standard 3 3 2 2 6" xfId="953"/>
    <cellStyle name="Standard 3 3 2 3" xfId="236"/>
    <cellStyle name="Standard 3 3 2 3 2" xfId="386"/>
    <cellStyle name="Standard 3 3 2 3 2 2" xfId="1133"/>
    <cellStyle name="Standard 3 3 2 3 3" xfId="536"/>
    <cellStyle name="Standard 3 3 2 3 3 2" xfId="1283"/>
    <cellStyle name="Standard 3 3 2 3 4" xfId="725"/>
    <cellStyle name="Standard 3 3 2 3 4 2" xfId="1472"/>
    <cellStyle name="Standard 3 3 2 3 5" xfId="983"/>
    <cellStyle name="Standard 3 3 2 4" xfId="311"/>
    <cellStyle name="Standard 3 3 2 4 2" xfId="1058"/>
    <cellStyle name="Standard 3 3 2 5" xfId="461"/>
    <cellStyle name="Standard 3 3 2 5 2" xfId="1208"/>
    <cellStyle name="Standard 3 3 2 6" xfId="726"/>
    <cellStyle name="Standard 3 3 2 6 2" xfId="1473"/>
    <cellStyle name="Standard 3 3 2 7" xfId="908"/>
    <cellStyle name="Standard 3 3 3" xfId="191"/>
    <cellStyle name="Standard 3 3 3 2" xfId="266"/>
    <cellStyle name="Standard 3 3 3 2 2" xfId="416"/>
    <cellStyle name="Standard 3 3 3 2 2 2" xfId="1163"/>
    <cellStyle name="Standard 3 3 3 2 3" xfId="566"/>
    <cellStyle name="Standard 3 3 3 2 3 2" xfId="1313"/>
    <cellStyle name="Standard 3 3 3 2 4" xfId="727"/>
    <cellStyle name="Standard 3 3 3 2 4 2" xfId="1474"/>
    <cellStyle name="Standard 3 3 3 2 5" xfId="1013"/>
    <cellStyle name="Standard 3 3 3 3" xfId="341"/>
    <cellStyle name="Standard 3 3 3 3 2" xfId="1088"/>
    <cellStyle name="Standard 3 3 3 4" xfId="491"/>
    <cellStyle name="Standard 3 3 3 4 2" xfId="1238"/>
    <cellStyle name="Standard 3 3 3 5" xfId="728"/>
    <cellStyle name="Standard 3 3 3 5 2" xfId="1475"/>
    <cellStyle name="Standard 3 3 3 6" xfId="938"/>
    <cellStyle name="Standard 3 3 4" xfId="175"/>
    <cellStyle name="Standard 3 3 4 2" xfId="251"/>
    <cellStyle name="Standard 3 3 4 2 2" xfId="401"/>
    <cellStyle name="Standard 3 3 4 2 2 2" xfId="1148"/>
    <cellStyle name="Standard 3 3 4 2 3" xfId="551"/>
    <cellStyle name="Standard 3 3 4 2 3 2" xfId="1298"/>
    <cellStyle name="Standard 3 3 4 2 4" xfId="729"/>
    <cellStyle name="Standard 3 3 4 2 4 2" xfId="1476"/>
    <cellStyle name="Standard 3 3 4 2 5" xfId="998"/>
    <cellStyle name="Standard 3 3 4 3" xfId="326"/>
    <cellStyle name="Standard 3 3 4 3 2" xfId="1073"/>
    <cellStyle name="Standard 3 3 4 4" xfId="476"/>
    <cellStyle name="Standard 3 3 4 4 2" xfId="1223"/>
    <cellStyle name="Standard 3 3 4 5" xfId="730"/>
    <cellStyle name="Standard 3 3 4 5 2" xfId="1477"/>
    <cellStyle name="Standard 3 3 4 6" xfId="923"/>
    <cellStyle name="Standard 3 3 5" xfId="221"/>
    <cellStyle name="Standard 3 3 5 2" xfId="371"/>
    <cellStyle name="Standard 3 3 5 2 2" xfId="1118"/>
    <cellStyle name="Standard 3 3 5 3" xfId="521"/>
    <cellStyle name="Standard 3 3 5 3 2" xfId="1268"/>
    <cellStyle name="Standard 3 3 5 4" xfId="731"/>
    <cellStyle name="Standard 3 3 5 4 2" xfId="1478"/>
    <cellStyle name="Standard 3 3 5 5" xfId="968"/>
    <cellStyle name="Standard 3 3 6" xfId="296"/>
    <cellStyle name="Standard 3 3 6 2" xfId="1043"/>
    <cellStyle name="Standard 3 3 7" xfId="446"/>
    <cellStyle name="Standard 3 3 7 2" xfId="1193"/>
    <cellStyle name="Standard 3 3 8" xfId="732"/>
    <cellStyle name="Standard 3 3 8 2" xfId="1479"/>
    <cellStyle name="Standard 3 3 9" xfId="893"/>
    <cellStyle name="Standard 3 4" xfId="139"/>
    <cellStyle name="Standard 3 5" xfId="855"/>
    <cellStyle name="Standard 3 5 2" xfId="1483"/>
    <cellStyle name="Standard 4" xfId="16"/>
    <cellStyle name="Standard 4 2" xfId="55"/>
    <cellStyle name="Standard 4 3" xfId="856"/>
    <cellStyle name="Standard 4 3 2" xfId="1484"/>
    <cellStyle name="Standard 5" xfId="115"/>
    <cellStyle name="Standard 5 2" xfId="871"/>
    <cellStyle name="Standard 5 2 2" xfId="1485"/>
    <cellStyle name="Standard 6" xfId="58"/>
    <cellStyle name="Standard 6 2" xfId="875"/>
    <cellStyle name="Standard 7" xfId="733"/>
    <cellStyle name="Standard 7 2" xfId="876"/>
    <cellStyle name="Standard 7 2 2" xfId="878"/>
    <cellStyle name="Standard 7 2 3" xfId="1487"/>
    <cellStyle name="Standard 7 3" xfId="1480"/>
    <cellStyle name="Standard 8" xfId="736"/>
    <cellStyle name="Standard 9" xfId="737"/>
    <cellStyle name="Standard_Annex-Nov98" xfId="17"/>
    <cellStyle name="Standard_AUSA" xfId="18"/>
    <cellStyle name="Standard_D_FMSB_18_Tabellenanhang1HJ09_AUSA" xfId="19"/>
    <cellStyle name="Standard_E_FMSB_20_Tabellenanhang1HJ10 (2)" xfId="20"/>
    <cellStyle name="Stil 1" xfId="21"/>
    <cellStyle name="Stil 1 2" xfId="22"/>
    <cellStyle name="Stil 1 2 2" xfId="57"/>
    <cellStyle name="Stil 1 3" xfId="56"/>
    <cellStyle name="Stil 1 3 2" xfId="140"/>
    <cellStyle name="Stil 1 3 3" xfId="116"/>
    <cellStyle name="Stil 1 4" xfId="156"/>
    <cellStyle name="Stil 1 5" xfId="159"/>
    <cellStyle name="Stil 1 6" xfId="857"/>
    <cellStyle name="test" xfId="858"/>
    <cellStyle name="tête chapitre" xfId="859"/>
    <cellStyle name="Title" xfId="860"/>
    <cellStyle name="titre" xfId="861"/>
    <cellStyle name="Totaal" xfId="862"/>
    <cellStyle name="Total" xfId="863"/>
    <cellStyle name="Tsd" xfId="864"/>
    <cellStyle name="Überschrift 1 2" xfId="117"/>
    <cellStyle name="Überschrift 1 3" xfId="118"/>
    <cellStyle name="Überschrift 2 2" xfId="119"/>
    <cellStyle name="Überschrift 2 3" xfId="120"/>
    <cellStyle name="Überschrift 3 2" xfId="121"/>
    <cellStyle name="Überschrift 3 3" xfId="122"/>
    <cellStyle name="Überschrift 4 2" xfId="123"/>
    <cellStyle name="Überschrift 4 3" xfId="124"/>
    <cellStyle name="Überschrift 5" xfId="125"/>
    <cellStyle name="Überschrift 6" xfId="126"/>
    <cellStyle name="Valuta (0)_1996-97" xfId="865"/>
    <cellStyle name="Valuta_1996-97" xfId="866"/>
    <cellStyle name="Valuta0" xfId="867"/>
    <cellStyle name="Vast" xfId="868"/>
    <cellStyle name="Verknüpfte Zelle 2" xfId="127"/>
    <cellStyle name="Verknüpfte Zelle 3" xfId="128"/>
    <cellStyle name="Warnender Text 2" xfId="129"/>
    <cellStyle name="Warnender Text 3" xfId="130"/>
    <cellStyle name="Warning Text" xfId="869"/>
    <cellStyle name="XL3 Blue" xfId="131"/>
    <cellStyle name="XL3 Green" xfId="132"/>
    <cellStyle name="XL3 Orange" xfId="133"/>
    <cellStyle name="XL3 Red" xfId="134"/>
    <cellStyle name="XL3 Yellow" xfId="135"/>
    <cellStyle name="Zelle überprüfen 2" xfId="136"/>
    <cellStyle name="Zelle überprüfen 3" xfId="137"/>
    <cellStyle name="Обычный_SURVEY=Copy of Ukraine SRFmeme(2)" xfId="138"/>
    <cellStyle name="_x0012_䵴̽ጦ_x0012_䶌̽㩔pTcoicop87-96" xfId="8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USA\OST\Thomas\Bloomberg\FMSB_2002-08-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USA\OST\Thomas\Bloomberg\BB_monthly%20&amp;%20quarterly%20data_East%20&amp;%20We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USA\OST\Thomas\Bloomberg\west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cker-Übersicht"/>
      <sheetName val="CPI mom &amp; yoy_ab 01-01-94"/>
      <sheetName val="IPPI mom &amp; yoy_ab 01-01-94"/>
      <sheetName val="CBk rates &amp; MMR 1m_ab 01-01-94"/>
      <sheetName val="yield curve_since 31-12-99"/>
      <sheetName val="jpeuro_govt spread_ab 04-01-99"/>
      <sheetName val="equity indices_ab 01-01-94"/>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_month-quart-year"/>
      <sheetName val="GDP_annual"/>
      <sheetName val="GDP_quarterly"/>
      <sheetName val="preise_monthly"/>
      <sheetName val="CEE_Ticker-Übersicht"/>
      <sheetName val="CEE_CPI mom &amp; yoy_ab 01-01-94"/>
      <sheetName val="CEE_IPPI mom &amp; yoy_ab 01-01-94"/>
      <sheetName val="Tabelle1"/>
      <sheetName val="Tabelle2"/>
      <sheetName val="Tabelle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cker-Übersicht"/>
      <sheetName val="GDP_annual"/>
      <sheetName val="GDP_quarterly"/>
      <sheetName val="preise_monthly"/>
      <sheetName val="oil-XR-IR-YTM_daily"/>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65"/>
  <sheetViews>
    <sheetView showGridLines="0" tabSelected="1" zoomScaleNormal="100" zoomScaleSheetLayoutView="100" workbookViewId="0">
      <selection activeCell="B51" sqref="B51"/>
    </sheetView>
  </sheetViews>
  <sheetFormatPr baseColWidth="10" defaultColWidth="11.44140625" defaultRowHeight="13.2"/>
  <cols>
    <col min="1" max="1" width="3.6640625" style="7" customWidth="1"/>
    <col min="2" max="2" width="62.88671875" style="7" bestFit="1" customWidth="1"/>
    <col min="3" max="4" width="11.44140625" style="7"/>
    <col min="5" max="5" width="6.5546875" style="7" bestFit="1" customWidth="1"/>
    <col min="6" max="6" width="11.44140625" style="7"/>
    <col min="7" max="7" width="11.44140625" style="69"/>
    <col min="8" max="16384" width="11.44140625" style="7"/>
  </cols>
  <sheetData>
    <row r="1" spans="1:8" s="10" customFormat="1" ht="25.2">
      <c r="A1" s="8" t="s">
        <v>196</v>
      </c>
      <c r="B1" s="9"/>
    </row>
    <row r="3" spans="1:8" ht="20.399999999999999">
      <c r="A3" s="1" t="str">
        <f>'Int. fin. market indicators'!A1</f>
        <v>International financial market indicators</v>
      </c>
    </row>
    <row r="4" spans="1:8">
      <c r="A4" s="10"/>
      <c r="E4" s="11" t="s">
        <v>81</v>
      </c>
    </row>
    <row r="5" spans="1:8" ht="15.6">
      <c r="B5" s="237" t="s">
        <v>186</v>
      </c>
      <c r="C5" s="238"/>
      <c r="D5" s="238"/>
      <c r="E5" s="239" t="s">
        <v>0</v>
      </c>
    </row>
    <row r="6" spans="1:8" ht="15.6">
      <c r="B6" s="237" t="s">
        <v>187</v>
      </c>
      <c r="C6" s="238"/>
      <c r="D6" s="238"/>
      <c r="E6" s="239" t="s">
        <v>1</v>
      </c>
    </row>
    <row r="7" spans="1:8" ht="15.6">
      <c r="B7" s="237" t="str">
        <f>'Int. fin. market indicators'!A41</f>
        <v>Stock indices</v>
      </c>
      <c r="C7" s="238"/>
      <c r="D7" s="238"/>
      <c r="E7" s="239" t="s">
        <v>2</v>
      </c>
    </row>
    <row r="8" spans="1:8" ht="15.6">
      <c r="B8" s="237" t="s">
        <v>188</v>
      </c>
      <c r="C8" s="238"/>
      <c r="D8" s="238"/>
      <c r="E8" s="239" t="s">
        <v>3</v>
      </c>
    </row>
    <row r="9" spans="1:8" ht="15.6">
      <c r="B9" s="12"/>
      <c r="E9" s="11"/>
    </row>
    <row r="10" spans="1:8" ht="20.399999999999999">
      <c r="A10" s="1" t="str">
        <f>'Corporate and households AUT'!A1</f>
        <v>Financial indicators of the Austrian corporate and household sectors</v>
      </c>
      <c r="H10" s="74"/>
    </row>
    <row r="11" spans="1:8" ht="15.6">
      <c r="A11" s="10"/>
      <c r="B11" s="12"/>
    </row>
    <row r="12" spans="1:8" ht="15.6">
      <c r="B12" s="237" t="s">
        <v>189</v>
      </c>
      <c r="C12" s="238"/>
      <c r="D12" s="238"/>
      <c r="E12" s="239" t="s">
        <v>4</v>
      </c>
    </row>
    <row r="13" spans="1:8" ht="15.6">
      <c r="B13" s="237" t="s">
        <v>190</v>
      </c>
      <c r="C13" s="238"/>
      <c r="D13" s="238"/>
      <c r="E13" s="239" t="s">
        <v>5</v>
      </c>
    </row>
    <row r="14" spans="1:8" ht="15.6">
      <c r="B14" s="237" t="s">
        <v>178</v>
      </c>
      <c r="C14" s="238"/>
      <c r="D14" s="238"/>
      <c r="E14" s="239" t="s">
        <v>6</v>
      </c>
    </row>
    <row r="15" spans="1:8" ht="15.6">
      <c r="B15" s="240" t="str">
        <f>'Corporate and households AUT'!A53</f>
        <v>Insolvency indicators</v>
      </c>
      <c r="C15" s="238"/>
      <c r="D15" s="238"/>
      <c r="E15" s="239" t="s">
        <v>7</v>
      </c>
    </row>
    <row r="16" spans="1:8" ht="15.6">
      <c r="B16" s="240" t="str">
        <f>'Corporate and households AUT'!A65</f>
        <v>Housing market indicators</v>
      </c>
      <c r="C16" s="238"/>
      <c r="D16" s="238"/>
      <c r="E16" s="239" t="s">
        <v>8</v>
      </c>
    </row>
    <row r="17" spans="1:8" ht="15.6">
      <c r="B17" s="24"/>
    </row>
    <row r="18" spans="1:8" ht="20.399999999999999">
      <c r="A18" s="1" t="s">
        <v>191</v>
      </c>
      <c r="B18" s="17"/>
    </row>
    <row r="19" spans="1:8">
      <c r="B19" s="17"/>
    </row>
    <row r="20" spans="1:8" ht="15.6">
      <c r="B20" s="241" t="str">
        <f>'Financial intermediaries AUT'!A4</f>
        <v>Total assets</v>
      </c>
      <c r="C20" s="238"/>
      <c r="D20" s="238"/>
      <c r="E20" s="239" t="s">
        <v>9</v>
      </c>
      <c r="G20" s="12"/>
    </row>
    <row r="21" spans="1:8" ht="15.6">
      <c r="B21" s="241" t="str">
        <f>'Financial intermediaries AUT'!A21</f>
        <v>Sectoral distribution of domestic loans</v>
      </c>
      <c r="C21" s="238"/>
      <c r="D21" s="238"/>
      <c r="E21" s="239" t="s">
        <v>10</v>
      </c>
    </row>
    <row r="22" spans="1:8" ht="15.6">
      <c r="B22" s="241" t="str">
        <f>'Financial intermediaries AUT'!A46</f>
        <v>Loan quality</v>
      </c>
      <c r="C22" s="238"/>
      <c r="D22" s="238"/>
      <c r="E22" s="239" t="s">
        <v>11</v>
      </c>
    </row>
    <row r="23" spans="1:8" ht="15.6">
      <c r="B23" s="241" t="str">
        <f>'Financial intermediaries AUT'!A63</f>
        <v>Exposure to CESEE</v>
      </c>
      <c r="C23" s="238"/>
      <c r="D23" s="238"/>
      <c r="E23" s="239" t="s">
        <v>12</v>
      </c>
    </row>
    <row r="24" spans="1:8" ht="15.6">
      <c r="B24" s="241" t="str">
        <f>'Financial intermediaries AUT'!A83</f>
        <v>Profitability on an unconsolidated basis</v>
      </c>
      <c r="C24" s="238"/>
      <c r="D24" s="238"/>
      <c r="E24" s="239" t="s">
        <v>13</v>
      </c>
    </row>
    <row r="25" spans="1:8" ht="15.6">
      <c r="B25" s="241" t="s">
        <v>253</v>
      </c>
      <c r="C25" s="238"/>
      <c r="D25" s="238"/>
      <c r="E25" s="239" t="s">
        <v>14</v>
      </c>
    </row>
    <row r="26" spans="1:8" ht="15.6">
      <c r="B26" s="241" t="s">
        <v>209</v>
      </c>
      <c r="C26" s="238"/>
      <c r="D26" s="238"/>
      <c r="E26" s="239" t="s">
        <v>15</v>
      </c>
    </row>
    <row r="27" spans="1:8" ht="15.6">
      <c r="B27" s="241" t="str">
        <f>'Financial intermediaries AUT'!A172</f>
        <v>Solvency</v>
      </c>
      <c r="C27" s="238"/>
      <c r="D27" s="238"/>
      <c r="E27" s="239" t="s">
        <v>16</v>
      </c>
    </row>
    <row r="28" spans="1:8" ht="15.6">
      <c r="B28" s="241" t="str">
        <f>'Financial intermediaries AUT'!A190</f>
        <v>Market indicators of selected Austrian financial instruments</v>
      </c>
      <c r="C28" s="242"/>
      <c r="D28" s="242"/>
      <c r="E28" s="265" t="s">
        <v>17</v>
      </c>
      <c r="F28" s="17"/>
      <c r="G28" s="71"/>
      <c r="H28" s="17"/>
    </row>
    <row r="29" spans="1:8" s="17" customFormat="1" ht="15.6">
      <c r="B29" s="241" t="str">
        <f>'Financial intermediaries AUT'!A212</f>
        <v>Key indicators of Austrian insurance companies</v>
      </c>
      <c r="C29" s="242"/>
      <c r="D29" s="242"/>
      <c r="E29" s="265" t="s">
        <v>18</v>
      </c>
      <c r="G29" s="71"/>
    </row>
    <row r="30" spans="1:8" s="17" customFormat="1" ht="15.6">
      <c r="B30" s="241" t="str">
        <f>'Financial intermediaries AUT'!A238</f>
        <v>Assets held by Austrian mutual funds</v>
      </c>
      <c r="C30" s="238"/>
      <c r="D30" s="238"/>
      <c r="E30" s="265" t="s">
        <v>19</v>
      </c>
      <c r="G30" s="71"/>
    </row>
    <row r="31" spans="1:8" ht="15.6">
      <c r="B31" s="241" t="str">
        <f>'Financial intermediaries AUT'!A256</f>
        <v>Structure and profitability of Austrian fund management companies</v>
      </c>
      <c r="C31" s="238"/>
      <c r="D31" s="238"/>
      <c r="E31" s="265" t="s">
        <v>20</v>
      </c>
    </row>
    <row r="32" spans="1:8" ht="15.6">
      <c r="B32" s="241" t="str">
        <f>'Financial intermediaries AUT'!A272</f>
        <v>Assets held by Austrian pension funds</v>
      </c>
      <c r="C32" s="238"/>
      <c r="D32" s="238"/>
      <c r="E32" s="265" t="s">
        <v>21</v>
      </c>
    </row>
    <row r="33" spans="2:5" ht="15.6">
      <c r="B33" s="241" t="str">
        <f>'Financial intermediaries AUT'!A288</f>
        <v>Assets held by Austrian severance funds</v>
      </c>
      <c r="C33" s="238"/>
      <c r="D33" s="238"/>
      <c r="E33" s="265" t="s">
        <v>22</v>
      </c>
    </row>
    <row r="34" spans="2:5" ht="15.6">
      <c r="B34" s="241" t="str">
        <f>'Financial intermediaries AUT'!A306</f>
        <v>Transactions and system disturbances in payment and securities settlement systems</v>
      </c>
      <c r="C34" s="238"/>
      <c r="D34" s="238"/>
      <c r="E34" s="265" t="s">
        <v>23</v>
      </c>
    </row>
    <row r="36" spans="2:5" ht="15.6">
      <c r="B36" s="24"/>
      <c r="E36" s="11"/>
    </row>
    <row r="38" spans="2:5" ht="15.6">
      <c r="B38" s="24"/>
    </row>
    <row r="43" spans="2:5">
      <c r="B43" s="267" t="s">
        <v>284</v>
      </c>
    </row>
    <row r="45" spans="2:5">
      <c r="B45" s="7" t="s">
        <v>26</v>
      </c>
    </row>
    <row r="46" spans="2:5">
      <c r="B46" s="7" t="s">
        <v>27</v>
      </c>
    </row>
    <row r="47" spans="2:5">
      <c r="B47" s="7" t="s">
        <v>28</v>
      </c>
    </row>
    <row r="49" spans="2:2">
      <c r="B49" s="7" t="s">
        <v>29</v>
      </c>
    </row>
    <row r="50" spans="2:2">
      <c r="B50" s="7" t="s">
        <v>30</v>
      </c>
    </row>
    <row r="51" spans="2:2">
      <c r="B51" s="7" t="s">
        <v>285</v>
      </c>
    </row>
    <row r="64" spans="2:2" ht="1.5" customHeight="1"/>
    <row r="65" hidden="1"/>
  </sheetData>
  <phoneticPr fontId="19" type="noConversion"/>
  <pageMargins left="1.1811023622047245" right="0.78740157480314965" top="1.0629921259842521" bottom="0.98425196850393704" header="0.51181102362204722" footer="0.51181102362204722"/>
  <pageSetup paperSize="9" scale="59" orientation="landscape"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showGridLines="0" topLeftCell="A46" zoomScaleNormal="100" workbookViewId="0">
      <selection activeCell="A72" sqref="A72:I72"/>
    </sheetView>
  </sheetViews>
  <sheetFormatPr baseColWidth="10" defaultColWidth="11.44140625" defaultRowHeight="13.2"/>
  <cols>
    <col min="1" max="1" width="34" style="190" customWidth="1"/>
    <col min="2" max="2" width="12.44140625" style="190" bestFit="1" customWidth="1"/>
    <col min="3" max="3" width="10.6640625" style="190" customWidth="1"/>
    <col min="4" max="4" width="12.44140625" style="190" bestFit="1" customWidth="1"/>
    <col min="5" max="5" width="10.6640625" style="190" customWidth="1"/>
    <col min="6" max="6" width="12.44140625" style="190" bestFit="1" customWidth="1"/>
    <col min="7" max="7" width="10.6640625" style="190" customWidth="1"/>
    <col min="8" max="8" width="12.44140625" style="190" bestFit="1" customWidth="1"/>
    <col min="9" max="9" width="10.6640625" style="190" customWidth="1"/>
    <col min="10" max="16384" width="11.44140625" style="190"/>
  </cols>
  <sheetData>
    <row r="1" spans="1:14" ht="20.399999999999999">
      <c r="A1" s="1" t="s">
        <v>181</v>
      </c>
    </row>
    <row r="2" spans="1:14" ht="20.399999999999999">
      <c r="A2" s="26"/>
    </row>
    <row r="3" spans="1:14" ht="17.399999999999999">
      <c r="A3" s="61"/>
      <c r="I3" s="191" t="s">
        <v>31</v>
      </c>
    </row>
    <row r="4" spans="1:14" ht="30" customHeight="1">
      <c r="A4" s="401" t="s">
        <v>182</v>
      </c>
      <c r="B4" s="401"/>
      <c r="C4" s="401"/>
      <c r="D4" s="401"/>
      <c r="E4" s="401"/>
      <c r="F4" s="401"/>
      <c r="G4" s="401"/>
      <c r="H4" s="401"/>
      <c r="I4" s="401"/>
      <c r="J4" s="191"/>
    </row>
    <row r="5" spans="1:14" ht="16.5" customHeight="1">
      <c r="A5" s="398" t="s">
        <v>297</v>
      </c>
      <c r="B5" s="398"/>
      <c r="C5" s="398"/>
      <c r="D5" s="398"/>
      <c r="E5" s="398"/>
      <c r="F5" s="398"/>
      <c r="G5" s="398"/>
      <c r="H5" s="398"/>
      <c r="I5" s="398"/>
      <c r="J5" s="191"/>
    </row>
    <row r="6" spans="1:14" ht="16.5" customHeight="1">
      <c r="A6" s="178"/>
      <c r="B6" s="271">
        <v>2011</v>
      </c>
      <c r="C6" s="271">
        <v>2012</v>
      </c>
      <c r="D6" s="271">
        <v>2013</v>
      </c>
      <c r="E6" s="271">
        <v>2014</v>
      </c>
      <c r="F6" s="271">
        <v>2015</v>
      </c>
      <c r="G6" s="271">
        <v>2016</v>
      </c>
      <c r="H6" s="272" t="s">
        <v>290</v>
      </c>
      <c r="I6" s="272" t="s">
        <v>291</v>
      </c>
      <c r="L6" s="211"/>
      <c r="M6" s="211"/>
      <c r="N6" s="191"/>
    </row>
    <row r="7" spans="1:14" ht="16.5" customHeight="1">
      <c r="A7" s="178"/>
      <c r="B7" s="175"/>
      <c r="C7" s="192"/>
      <c r="D7" s="192"/>
      <c r="E7" s="193"/>
      <c r="F7" s="192"/>
      <c r="G7" s="192"/>
      <c r="H7" s="384"/>
      <c r="I7" s="286"/>
      <c r="L7" s="176"/>
      <c r="M7" s="194"/>
      <c r="N7" s="191"/>
    </row>
    <row r="8" spans="1:14" ht="12" customHeight="1">
      <c r="A8" s="176"/>
      <c r="B8" s="166"/>
      <c r="C8" s="166"/>
      <c r="D8" s="166"/>
      <c r="E8" s="166"/>
      <c r="F8" s="166"/>
      <c r="G8" s="151"/>
      <c r="H8" s="283"/>
      <c r="I8" s="181"/>
      <c r="L8" s="191"/>
      <c r="M8" s="82"/>
      <c r="N8" s="191"/>
    </row>
    <row r="9" spans="1:14">
      <c r="A9" s="191" t="s">
        <v>33</v>
      </c>
      <c r="B9" s="154">
        <v>1.39</v>
      </c>
      <c r="C9" s="154">
        <v>0.56999999999999995</v>
      </c>
      <c r="D9" s="154">
        <v>0.22</v>
      </c>
      <c r="E9" s="154">
        <v>0.21</v>
      </c>
      <c r="F9" s="153">
        <v>-0.02</v>
      </c>
      <c r="G9" s="153">
        <v>-0.26</v>
      </c>
      <c r="H9" s="287">
        <v>-0.22</v>
      </c>
      <c r="I9" s="155">
        <v>-0.33</v>
      </c>
      <c r="L9" s="153"/>
      <c r="M9" s="150"/>
      <c r="N9" s="191"/>
    </row>
    <row r="10" spans="1:14">
      <c r="A10" s="191" t="s">
        <v>34</v>
      </c>
      <c r="B10" s="153">
        <v>0.34</v>
      </c>
      <c r="C10" s="153">
        <v>0.43</v>
      </c>
      <c r="D10" s="153">
        <v>0.27</v>
      </c>
      <c r="E10" s="153">
        <v>0.23</v>
      </c>
      <c r="F10" s="153">
        <v>0.32</v>
      </c>
      <c r="G10" s="153">
        <v>0.74</v>
      </c>
      <c r="H10" s="288">
        <v>0.63</v>
      </c>
      <c r="I10" s="153">
        <v>1.1399999999999999</v>
      </c>
      <c r="L10" s="153"/>
      <c r="M10" s="150"/>
      <c r="N10" s="191"/>
    </row>
    <row r="11" spans="1:14">
      <c r="A11" s="191" t="s">
        <v>24</v>
      </c>
      <c r="B11" s="153">
        <v>0.34</v>
      </c>
      <c r="C11" s="153">
        <v>0.33</v>
      </c>
      <c r="D11" s="153">
        <v>0.24</v>
      </c>
      <c r="E11" s="153">
        <v>0.21</v>
      </c>
      <c r="F11" s="153">
        <v>0.17</v>
      </c>
      <c r="G11" s="153">
        <v>0.08</v>
      </c>
      <c r="H11" s="288">
        <v>0.1</v>
      </c>
      <c r="I11" s="155">
        <v>0.06</v>
      </c>
      <c r="L11" s="153"/>
      <c r="M11" s="150"/>
      <c r="N11" s="191"/>
    </row>
    <row r="12" spans="1:14">
      <c r="A12" s="191" t="s">
        <v>35</v>
      </c>
      <c r="B12" s="153">
        <v>0.87</v>
      </c>
      <c r="C12" s="153">
        <v>0.83</v>
      </c>
      <c r="D12" s="153">
        <v>0.51</v>
      </c>
      <c r="E12" s="153">
        <v>0.54</v>
      </c>
      <c r="F12" s="153">
        <v>0.56999999999999995</v>
      </c>
      <c r="G12" s="153">
        <v>0.5</v>
      </c>
      <c r="H12" s="288">
        <v>0.59</v>
      </c>
      <c r="I12" s="155">
        <v>0.33</v>
      </c>
      <c r="L12" s="153"/>
      <c r="M12" s="150"/>
      <c r="N12" s="191"/>
    </row>
    <row r="13" spans="1:14">
      <c r="A13" s="191" t="s">
        <v>40</v>
      </c>
      <c r="B13" s="153">
        <v>0.12</v>
      </c>
      <c r="C13" s="153">
        <v>7.0000000000000007E-2</v>
      </c>
      <c r="D13" s="153">
        <v>0.02</v>
      </c>
      <c r="E13" s="153">
        <v>0.01</v>
      </c>
      <c r="F13" s="153">
        <v>-0.75</v>
      </c>
      <c r="G13" s="153">
        <v>-0.75</v>
      </c>
      <c r="H13" s="288">
        <v>-0.75</v>
      </c>
      <c r="I13" s="150">
        <v>-0.73</v>
      </c>
      <c r="L13" s="153"/>
      <c r="M13" s="150"/>
      <c r="N13" s="191"/>
    </row>
    <row r="14" spans="1:14">
      <c r="A14" s="191" t="s">
        <v>36</v>
      </c>
      <c r="B14" s="149">
        <v>1.19</v>
      </c>
      <c r="C14" s="149">
        <v>1</v>
      </c>
      <c r="D14" s="149">
        <v>0.46</v>
      </c>
      <c r="E14" s="149">
        <v>0.36</v>
      </c>
      <c r="F14" s="149">
        <v>0.31</v>
      </c>
      <c r="G14" s="153">
        <v>0.28999999999999998</v>
      </c>
      <c r="H14" s="284">
        <v>0.28999999999999998</v>
      </c>
      <c r="I14" s="150">
        <v>0.28999999999999998</v>
      </c>
      <c r="L14" s="149"/>
      <c r="M14" s="149"/>
      <c r="N14" s="191"/>
    </row>
    <row r="15" spans="1:14">
      <c r="A15" s="191" t="s">
        <v>37</v>
      </c>
      <c r="B15" s="149">
        <v>6.19</v>
      </c>
      <c r="C15" s="149">
        <v>6.98</v>
      </c>
      <c r="D15" s="149">
        <v>4.3099999999999996</v>
      </c>
      <c r="E15" s="149">
        <v>2.41</v>
      </c>
      <c r="F15" s="149">
        <v>1.61</v>
      </c>
      <c r="G15" s="153">
        <v>0.99</v>
      </c>
      <c r="H15" s="284">
        <v>1.21</v>
      </c>
      <c r="I15" s="150">
        <v>0.21</v>
      </c>
      <c r="L15" s="149"/>
      <c r="M15" s="149"/>
      <c r="N15" s="191"/>
    </row>
    <row r="16" spans="1:14">
      <c r="A16" s="191" t="s">
        <v>38</v>
      </c>
      <c r="B16" s="149">
        <v>4.54</v>
      </c>
      <c r="C16" s="149">
        <v>4.91</v>
      </c>
      <c r="D16" s="149">
        <v>3.02</v>
      </c>
      <c r="E16" s="149">
        <v>2.52</v>
      </c>
      <c r="F16" s="149">
        <v>1.75</v>
      </c>
      <c r="G16" s="153">
        <v>1.7</v>
      </c>
      <c r="H16" s="284">
        <v>1.68</v>
      </c>
      <c r="I16" s="150">
        <v>1.73</v>
      </c>
      <c r="L16" s="149"/>
      <c r="M16" s="149"/>
      <c r="N16" s="191"/>
    </row>
    <row r="17" spans="1:14" ht="16.5" customHeight="1">
      <c r="B17" s="5"/>
      <c r="C17" s="5"/>
      <c r="D17" s="5"/>
      <c r="E17" s="5"/>
      <c r="F17" s="5"/>
      <c r="H17" s="5"/>
      <c r="I17" s="5"/>
      <c r="J17" s="191"/>
      <c r="L17" s="191"/>
      <c r="M17" s="191"/>
      <c r="N17" s="191"/>
    </row>
    <row r="18" spans="1:14" s="191" customFormat="1" ht="16.5" customHeight="1">
      <c r="A18" s="402" t="s">
        <v>298</v>
      </c>
      <c r="B18" s="402"/>
      <c r="C18" s="402"/>
      <c r="D18" s="402"/>
      <c r="E18" s="402"/>
      <c r="F18" s="402"/>
      <c r="G18" s="402"/>
      <c r="H18" s="402"/>
      <c r="I18" s="402"/>
    </row>
    <row r="19" spans="1:14" ht="15">
      <c r="A19" s="400" t="s">
        <v>222</v>
      </c>
      <c r="B19" s="400"/>
      <c r="C19" s="400"/>
      <c r="D19" s="400"/>
      <c r="E19" s="400"/>
      <c r="F19" s="400"/>
      <c r="G19" s="400"/>
      <c r="H19" s="400"/>
      <c r="I19" s="400"/>
      <c r="J19" s="191"/>
    </row>
    <row r="20" spans="1:14" ht="15" customHeight="1">
      <c r="B20" s="3"/>
      <c r="C20" s="3"/>
      <c r="D20" s="3"/>
      <c r="E20" s="3"/>
      <c r="F20" s="3"/>
      <c r="G20" s="3"/>
      <c r="H20" s="3"/>
      <c r="I20" s="3"/>
      <c r="J20" s="191"/>
    </row>
    <row r="21" spans="1:14" ht="15" customHeight="1">
      <c r="B21" s="3"/>
      <c r="C21" s="3"/>
      <c r="D21" s="3"/>
      <c r="E21" s="3"/>
      <c r="F21" s="3"/>
      <c r="G21" s="3"/>
      <c r="H21" s="3"/>
      <c r="I21" s="15" t="s">
        <v>32</v>
      </c>
      <c r="J21" s="191"/>
    </row>
    <row r="22" spans="1:14" ht="28.5" customHeight="1">
      <c r="A22" s="401" t="s">
        <v>183</v>
      </c>
      <c r="B22" s="401"/>
      <c r="C22" s="401"/>
      <c r="D22" s="401"/>
      <c r="E22" s="401"/>
      <c r="F22" s="401"/>
      <c r="G22" s="401"/>
      <c r="H22" s="401"/>
      <c r="I22" s="401"/>
      <c r="J22" s="191"/>
    </row>
    <row r="23" spans="1:14" ht="15" customHeight="1">
      <c r="A23" s="398" t="s">
        <v>42</v>
      </c>
      <c r="B23" s="398"/>
      <c r="C23" s="398"/>
      <c r="D23" s="398"/>
      <c r="E23" s="398"/>
      <c r="F23" s="398"/>
      <c r="G23" s="398"/>
      <c r="H23" s="398"/>
      <c r="I23" s="398"/>
      <c r="J23" s="191"/>
    </row>
    <row r="24" spans="1:14" ht="15" customHeight="1">
      <c r="B24" s="271">
        <v>2011</v>
      </c>
      <c r="C24" s="271">
        <v>2012</v>
      </c>
      <c r="D24" s="271">
        <v>2013</v>
      </c>
      <c r="E24" s="271">
        <v>2014</v>
      </c>
      <c r="F24" s="271">
        <v>2015</v>
      </c>
      <c r="G24" s="271">
        <v>2016</v>
      </c>
      <c r="H24" s="272" t="s">
        <v>290</v>
      </c>
      <c r="I24" s="272" t="s">
        <v>291</v>
      </c>
      <c r="J24" s="191"/>
    </row>
    <row r="25" spans="1:14" ht="15" customHeight="1">
      <c r="A25" s="178"/>
      <c r="B25" s="175"/>
      <c r="C25" s="192"/>
      <c r="D25" s="192"/>
      <c r="E25" s="193"/>
      <c r="F25" s="192"/>
      <c r="G25" s="192"/>
      <c r="H25" s="384"/>
      <c r="I25" s="286"/>
      <c r="J25" s="191"/>
    </row>
    <row r="26" spans="1:14" ht="12.75" customHeight="1">
      <c r="A26" s="176"/>
      <c r="B26" s="166"/>
      <c r="C26" s="166"/>
      <c r="D26" s="166"/>
      <c r="E26" s="166"/>
      <c r="F26" s="166"/>
      <c r="G26" s="151"/>
      <c r="H26" s="283"/>
      <c r="I26" s="181"/>
      <c r="J26" s="191"/>
    </row>
    <row r="27" spans="1:14">
      <c r="A27" s="191" t="s">
        <v>33</v>
      </c>
      <c r="B27" s="154">
        <v>4.3099999999999996</v>
      </c>
      <c r="C27" s="154">
        <v>3.05</v>
      </c>
      <c r="D27" s="154">
        <v>3.01</v>
      </c>
      <c r="E27" s="154">
        <v>2.2799999999999998</v>
      </c>
      <c r="F27" s="153">
        <v>1.27</v>
      </c>
      <c r="G27" s="290">
        <v>0.93</v>
      </c>
      <c r="H27" s="287">
        <v>0.98</v>
      </c>
      <c r="I27" s="155">
        <v>1.29</v>
      </c>
      <c r="J27" s="191"/>
    </row>
    <row r="28" spans="1:14">
      <c r="A28" s="191" t="s">
        <v>34</v>
      </c>
      <c r="B28" s="153">
        <v>2.89</v>
      </c>
      <c r="C28" s="153">
        <v>1.81</v>
      </c>
      <c r="D28" s="153">
        <v>2.25</v>
      </c>
      <c r="E28" s="153">
        <v>2.6</v>
      </c>
      <c r="F28" s="153">
        <v>2.13</v>
      </c>
      <c r="G28" s="289">
        <v>1.82</v>
      </c>
      <c r="H28" s="288">
        <v>1.94</v>
      </c>
      <c r="I28" s="153">
        <v>2.4</v>
      </c>
      <c r="J28" s="191"/>
    </row>
    <row r="29" spans="1:14">
      <c r="A29" s="191" t="s">
        <v>24</v>
      </c>
      <c r="B29" s="153">
        <v>1.1299999999999999</v>
      </c>
      <c r="C29" s="153">
        <v>0.86</v>
      </c>
      <c r="D29" s="153">
        <v>0.71</v>
      </c>
      <c r="E29" s="153">
        <v>0.56999999999999995</v>
      </c>
      <c r="F29" s="153">
        <v>0.36</v>
      </c>
      <c r="G29" s="289">
        <v>-0.04</v>
      </c>
      <c r="H29" s="288">
        <v>0.04</v>
      </c>
      <c r="I29" s="155">
        <v>0.05</v>
      </c>
      <c r="J29" s="191"/>
    </row>
    <row r="30" spans="1:14">
      <c r="A30" s="191" t="s">
        <v>35</v>
      </c>
      <c r="B30" s="153">
        <v>2.87</v>
      </c>
      <c r="C30" s="153">
        <v>1.74</v>
      </c>
      <c r="D30" s="153">
        <v>2.0299999999999998</v>
      </c>
      <c r="E30" s="153">
        <v>2.14</v>
      </c>
      <c r="F30" s="153">
        <v>1.79</v>
      </c>
      <c r="G30" s="289">
        <v>1.22</v>
      </c>
      <c r="H30" s="288">
        <v>1.45</v>
      </c>
      <c r="I30" s="155">
        <v>1.1299999999999999</v>
      </c>
      <c r="J30" s="191"/>
    </row>
    <row r="31" spans="1:14">
      <c r="A31" s="191" t="s">
        <v>40</v>
      </c>
      <c r="B31" s="153">
        <v>1.47</v>
      </c>
      <c r="C31" s="153">
        <v>0.67</v>
      </c>
      <c r="D31" s="153">
        <v>0.88</v>
      </c>
      <c r="E31" s="153">
        <v>0.8</v>
      </c>
      <c r="F31" s="153">
        <v>-0.02</v>
      </c>
      <c r="G31" s="289">
        <v>-0.36</v>
      </c>
      <c r="H31" s="288">
        <v>-0.28000000000000003</v>
      </c>
      <c r="I31" s="150">
        <v>-0.1</v>
      </c>
      <c r="J31" s="191"/>
    </row>
    <row r="32" spans="1:14">
      <c r="A32" s="191" t="s">
        <v>49</v>
      </c>
      <c r="B32" s="149">
        <v>3.32</v>
      </c>
      <c r="C32" s="149">
        <v>2.37</v>
      </c>
      <c r="D32" s="149">
        <v>2.0099999999999998</v>
      </c>
      <c r="E32" s="149">
        <v>1.49</v>
      </c>
      <c r="F32" s="149">
        <v>0.75</v>
      </c>
      <c r="G32" s="289">
        <v>0.38</v>
      </c>
      <c r="H32" s="150">
        <v>0.47</v>
      </c>
      <c r="I32" s="150">
        <v>0.56999999999999995</v>
      </c>
      <c r="J32" s="191"/>
    </row>
    <row r="33" spans="1:10">
      <c r="A33" s="191" t="s">
        <v>36</v>
      </c>
      <c r="B33" s="149">
        <v>3.71</v>
      </c>
      <c r="C33" s="149">
        <v>2.78</v>
      </c>
      <c r="D33" s="149">
        <v>2.11</v>
      </c>
      <c r="E33" s="149">
        <v>1.58</v>
      </c>
      <c r="F33" s="149">
        <v>0.57999999999999996</v>
      </c>
      <c r="G33" s="289">
        <v>0.43</v>
      </c>
      <c r="H33" s="150">
        <v>0.46</v>
      </c>
      <c r="I33" s="150">
        <v>0.74</v>
      </c>
      <c r="J33" s="191"/>
    </row>
    <row r="34" spans="1:10">
      <c r="A34" s="191" t="s">
        <v>37</v>
      </c>
      <c r="B34" s="149">
        <v>7.64</v>
      </c>
      <c r="C34" s="149">
        <v>7.89</v>
      </c>
      <c r="D34" s="149">
        <v>5.92</v>
      </c>
      <c r="E34" s="149">
        <v>4.8099999999999996</v>
      </c>
      <c r="F34" s="149">
        <v>3.43</v>
      </c>
      <c r="G34" s="289">
        <v>3.14</v>
      </c>
      <c r="H34" s="150">
        <v>3.26</v>
      </c>
      <c r="I34" s="150">
        <v>3.3</v>
      </c>
      <c r="J34" s="191"/>
    </row>
    <row r="35" spans="1:10">
      <c r="A35" s="191" t="s">
        <v>38</v>
      </c>
      <c r="B35" s="149">
        <v>5.96</v>
      </c>
      <c r="C35" s="149">
        <v>5</v>
      </c>
      <c r="D35" s="149">
        <v>4.03</v>
      </c>
      <c r="E35" s="149">
        <v>3.52</v>
      </c>
      <c r="F35" s="149">
        <v>2.7</v>
      </c>
      <c r="G35" s="289">
        <v>3.04</v>
      </c>
      <c r="H35" s="150">
        <v>3</v>
      </c>
      <c r="I35" s="150">
        <v>3.52</v>
      </c>
      <c r="J35" s="191"/>
    </row>
    <row r="36" spans="1:10">
      <c r="B36" s="2"/>
      <c r="C36" s="2"/>
      <c r="D36" s="2"/>
      <c r="E36" s="2"/>
      <c r="F36" s="2"/>
      <c r="G36" s="2"/>
      <c r="H36" s="2"/>
      <c r="I36" s="2"/>
      <c r="J36" s="191"/>
    </row>
    <row r="37" spans="1:10">
      <c r="A37" s="402" t="s">
        <v>299</v>
      </c>
      <c r="B37" s="402"/>
      <c r="C37" s="402"/>
      <c r="D37" s="402"/>
      <c r="E37" s="402"/>
      <c r="F37" s="402"/>
      <c r="G37" s="402"/>
      <c r="H37" s="402"/>
      <c r="I37" s="402"/>
      <c r="J37" s="191"/>
    </row>
    <row r="38" spans="1:10" ht="14.25" customHeight="1">
      <c r="A38" s="400" t="s">
        <v>223</v>
      </c>
      <c r="B38" s="400"/>
      <c r="C38" s="400"/>
      <c r="D38" s="400"/>
      <c r="E38" s="400"/>
      <c r="F38" s="400"/>
      <c r="G38" s="400"/>
      <c r="H38" s="400"/>
      <c r="I38" s="400"/>
      <c r="J38" s="191"/>
    </row>
    <row r="39" spans="1:10" ht="14.25" customHeight="1">
      <c r="A39" s="211"/>
      <c r="B39" s="211"/>
      <c r="C39" s="211"/>
      <c r="D39" s="211"/>
      <c r="E39" s="211"/>
      <c r="F39" s="211"/>
      <c r="G39" s="211"/>
      <c r="H39" s="211"/>
      <c r="I39" s="211"/>
      <c r="J39" s="191"/>
    </row>
    <row r="40" spans="1:10">
      <c r="B40" s="5"/>
      <c r="C40" s="5"/>
      <c r="D40" s="5"/>
      <c r="E40" s="5"/>
      <c r="F40" s="5"/>
      <c r="G40" s="5"/>
      <c r="H40" s="5"/>
      <c r="I40" s="15" t="s">
        <v>39</v>
      </c>
      <c r="J40" s="191"/>
    </row>
    <row r="41" spans="1:10" ht="30" customHeight="1">
      <c r="A41" s="403" t="s">
        <v>184</v>
      </c>
      <c r="B41" s="403"/>
      <c r="C41" s="403"/>
      <c r="D41" s="403"/>
      <c r="E41" s="403"/>
      <c r="F41" s="403"/>
      <c r="G41" s="403"/>
      <c r="H41" s="403"/>
      <c r="I41" s="403"/>
      <c r="J41" s="191"/>
    </row>
    <row r="42" spans="1:10" ht="15" customHeight="1">
      <c r="A42" s="398" t="s">
        <v>48</v>
      </c>
      <c r="B42" s="398"/>
      <c r="C42" s="398"/>
      <c r="D42" s="398"/>
      <c r="E42" s="398"/>
      <c r="F42" s="398"/>
      <c r="G42" s="398"/>
      <c r="H42" s="398"/>
      <c r="I42" s="398"/>
      <c r="J42" s="191"/>
    </row>
    <row r="43" spans="1:10" ht="15" customHeight="1">
      <c r="A43" s="178"/>
      <c r="B43" s="271">
        <v>2011</v>
      </c>
      <c r="C43" s="271">
        <v>2012</v>
      </c>
      <c r="D43" s="271">
        <v>2013</v>
      </c>
      <c r="E43" s="271">
        <v>2014</v>
      </c>
      <c r="F43" s="271">
        <v>2015</v>
      </c>
      <c r="G43" s="271">
        <v>2016</v>
      </c>
      <c r="H43" s="272" t="s">
        <v>290</v>
      </c>
      <c r="I43" s="272" t="s">
        <v>291</v>
      </c>
      <c r="J43" s="191"/>
    </row>
    <row r="44" spans="1:10" ht="15" customHeight="1">
      <c r="A44" s="178"/>
      <c r="B44" s="175"/>
      <c r="C44" s="192"/>
      <c r="D44" s="192"/>
      <c r="E44" s="193"/>
      <c r="F44" s="192"/>
      <c r="G44" s="192"/>
      <c r="H44" s="384"/>
      <c r="I44" s="286"/>
      <c r="J44" s="191"/>
    </row>
    <row r="45" spans="1:10" ht="13.5" customHeight="1">
      <c r="A45" s="176"/>
      <c r="B45" s="166"/>
      <c r="C45" s="166"/>
      <c r="D45" s="166"/>
      <c r="E45" s="166"/>
      <c r="F45" s="166"/>
      <c r="G45" s="151"/>
      <c r="H45" s="283"/>
      <c r="I45" s="181"/>
      <c r="J45" s="191"/>
    </row>
    <row r="46" spans="1:10" ht="12.75" customHeight="1">
      <c r="A46" s="190" t="s">
        <v>43</v>
      </c>
      <c r="B46" s="154">
        <v>-3.6</v>
      </c>
      <c r="C46" s="154">
        <v>-6.36</v>
      </c>
      <c r="D46" s="154">
        <v>17.53</v>
      </c>
      <c r="E46" s="154">
        <v>13.07</v>
      </c>
      <c r="F46" s="153">
        <v>11.76</v>
      </c>
      <c r="G46" s="290">
        <v>-9.67</v>
      </c>
      <c r="H46" s="287">
        <v>-12.47</v>
      </c>
      <c r="I46" s="155">
        <v>16.48</v>
      </c>
      <c r="J46" s="191"/>
    </row>
    <row r="47" spans="1:10">
      <c r="A47" s="190" t="s">
        <v>44</v>
      </c>
      <c r="B47" s="153">
        <v>11.2</v>
      </c>
      <c r="C47" s="153">
        <v>8.81</v>
      </c>
      <c r="D47" s="153">
        <v>19.170000000000002</v>
      </c>
      <c r="E47" s="153">
        <v>17.489999999999998</v>
      </c>
      <c r="F47" s="153">
        <v>6.71</v>
      </c>
      <c r="G47" s="289">
        <v>1.63</v>
      </c>
      <c r="H47" s="288">
        <v>-3.28</v>
      </c>
      <c r="I47" s="153">
        <v>17.25</v>
      </c>
      <c r="J47" s="191"/>
    </row>
    <row r="48" spans="1:10">
      <c r="A48" s="190" t="s">
        <v>25</v>
      </c>
      <c r="B48" s="153">
        <v>-5.81</v>
      </c>
      <c r="C48" s="153">
        <v>-3.43</v>
      </c>
      <c r="D48" s="153">
        <v>49.2</v>
      </c>
      <c r="E48" s="153">
        <v>13.84</v>
      </c>
      <c r="F48" s="153">
        <v>24.21</v>
      </c>
      <c r="G48" s="289">
        <v>-11.92</v>
      </c>
      <c r="H48" s="288">
        <v>-13.26</v>
      </c>
      <c r="I48" s="155">
        <v>16.690000000000001</v>
      </c>
      <c r="J48" s="191"/>
    </row>
    <row r="49" spans="1:10">
      <c r="A49" s="190" t="s">
        <v>200</v>
      </c>
      <c r="B49" s="153">
        <v>3.9</v>
      </c>
      <c r="C49" s="153">
        <v>1.0900000000000001</v>
      </c>
      <c r="D49" s="153">
        <v>12.69</v>
      </c>
      <c r="E49" s="153">
        <v>3.23</v>
      </c>
      <c r="F49" s="153">
        <v>-1.38</v>
      </c>
      <c r="G49" s="289">
        <v>-1.74</v>
      </c>
      <c r="H49" s="288">
        <v>-11.02</v>
      </c>
      <c r="I49" s="155">
        <v>20.170000000000002</v>
      </c>
      <c r="J49" s="191"/>
    </row>
    <row r="50" spans="1:10">
      <c r="A50" s="190" t="s">
        <v>121</v>
      </c>
      <c r="B50" s="153">
        <v>-6.96</v>
      </c>
      <c r="C50" s="153">
        <v>4.88</v>
      </c>
      <c r="D50" s="153">
        <v>24.14</v>
      </c>
      <c r="E50" s="153">
        <v>9.2799999999999994</v>
      </c>
      <c r="F50" s="153">
        <v>4.2300000000000004</v>
      </c>
      <c r="G50" s="289">
        <v>-10.119999999999999</v>
      </c>
      <c r="H50" s="288">
        <v>-11.19</v>
      </c>
      <c r="I50" s="150">
        <v>8.73</v>
      </c>
      <c r="J50" s="191"/>
    </row>
    <row r="51" spans="1:10">
      <c r="A51" s="190" t="s">
        <v>45</v>
      </c>
      <c r="B51" s="149">
        <v>-3.69</v>
      </c>
      <c r="C51" s="149">
        <v>-14.79</v>
      </c>
      <c r="D51" s="149">
        <v>16.940000000000001</v>
      </c>
      <c r="E51" s="149">
        <v>-2.36</v>
      </c>
      <c r="F51" s="149">
        <v>1.28</v>
      </c>
      <c r="G51" s="289">
        <v>-5.42</v>
      </c>
      <c r="H51" s="150">
        <v>-10.54</v>
      </c>
      <c r="I51" s="150">
        <v>31.43</v>
      </c>
      <c r="J51" s="191"/>
    </row>
    <row r="52" spans="1:10">
      <c r="A52" s="190" t="s">
        <v>215</v>
      </c>
      <c r="B52" s="149">
        <v>-5.1100000000000003</v>
      </c>
      <c r="C52" s="149">
        <v>-14.56</v>
      </c>
      <c r="D52" s="149">
        <v>2.5299999999999998</v>
      </c>
      <c r="E52" s="149">
        <v>1.62</v>
      </c>
      <c r="F52" s="149">
        <v>0.81</v>
      </c>
      <c r="G52" s="289">
        <v>-11.49</v>
      </c>
      <c r="H52" s="150">
        <v>-12.42</v>
      </c>
      <c r="I52" s="150">
        <v>10.52</v>
      </c>
      <c r="J52" s="191"/>
    </row>
    <row r="53" spans="1:10">
      <c r="A53" s="190" t="s">
        <v>46</v>
      </c>
      <c r="B53" s="149">
        <v>-8.67</v>
      </c>
      <c r="C53" s="149">
        <v>-12.01</v>
      </c>
      <c r="D53" s="149">
        <v>3.26</v>
      </c>
      <c r="E53" s="149">
        <v>-3.89</v>
      </c>
      <c r="F53" s="149">
        <v>17.28</v>
      </c>
      <c r="G53" s="289">
        <v>28.94</v>
      </c>
      <c r="H53" s="150">
        <v>27.78</v>
      </c>
      <c r="I53" s="150">
        <v>31.84</v>
      </c>
      <c r="J53" s="191"/>
    </row>
    <row r="54" spans="1:10">
      <c r="A54" s="190" t="s">
        <v>47</v>
      </c>
      <c r="B54" s="149">
        <v>4.3600000000000003</v>
      </c>
      <c r="C54" s="149">
        <v>-6.65</v>
      </c>
      <c r="D54" s="149">
        <v>16.05</v>
      </c>
      <c r="E54" s="149">
        <v>8.07</v>
      </c>
      <c r="F54" s="149">
        <v>-0.31</v>
      </c>
      <c r="G54" s="289">
        <v>-9.83</v>
      </c>
      <c r="H54" s="150">
        <v>-14.83</v>
      </c>
      <c r="I54" s="150">
        <v>27.7</v>
      </c>
      <c r="J54" s="191"/>
    </row>
    <row r="55" spans="1:10">
      <c r="B55" s="149"/>
      <c r="C55" s="149"/>
      <c r="D55" s="149"/>
      <c r="E55" s="149"/>
      <c r="F55" s="149"/>
      <c r="G55" s="149"/>
      <c r="H55" s="149"/>
      <c r="I55" s="149"/>
      <c r="J55" s="191"/>
    </row>
    <row r="56" spans="1:10" ht="15" customHeight="1">
      <c r="A56" s="404" t="s">
        <v>300</v>
      </c>
      <c r="B56" s="404"/>
      <c r="C56" s="404"/>
      <c r="D56" s="404"/>
      <c r="E56" s="404"/>
      <c r="F56" s="404"/>
      <c r="G56" s="404"/>
      <c r="H56" s="404"/>
      <c r="I56" s="404"/>
      <c r="J56" s="191"/>
    </row>
    <row r="57" spans="1:10">
      <c r="J57" s="191"/>
    </row>
    <row r="58" spans="1:10" ht="14.25" customHeight="1">
      <c r="B58" s="3"/>
      <c r="C58" s="3"/>
      <c r="D58" s="3"/>
      <c r="E58" s="3"/>
      <c r="F58" s="3"/>
      <c r="G58" s="3"/>
      <c r="H58" s="3"/>
      <c r="I58" s="15" t="s">
        <v>41</v>
      </c>
      <c r="J58" s="191"/>
    </row>
    <row r="59" spans="1:10" ht="28.5" customHeight="1">
      <c r="A59" s="401" t="s">
        <v>185</v>
      </c>
      <c r="B59" s="401"/>
      <c r="C59" s="401"/>
      <c r="D59" s="401"/>
      <c r="E59" s="401"/>
      <c r="F59" s="401"/>
      <c r="G59" s="401"/>
      <c r="H59" s="401"/>
      <c r="I59" s="401"/>
      <c r="J59" s="191"/>
    </row>
    <row r="60" spans="1:10" ht="15" customHeight="1">
      <c r="A60" s="398" t="s">
        <v>197</v>
      </c>
      <c r="B60" s="398"/>
      <c r="C60" s="398"/>
      <c r="D60" s="398"/>
      <c r="E60" s="398"/>
      <c r="F60" s="398"/>
      <c r="G60" s="398"/>
      <c r="H60" s="398"/>
      <c r="I60" s="398"/>
      <c r="J60" s="191"/>
    </row>
    <row r="61" spans="1:10" ht="15" customHeight="1">
      <c r="B61" s="271">
        <v>2011</v>
      </c>
      <c r="C61" s="271">
        <v>2012</v>
      </c>
      <c r="D61" s="271">
        <v>2013</v>
      </c>
      <c r="E61" s="271">
        <v>2014</v>
      </c>
      <c r="F61" s="271">
        <v>2015</v>
      </c>
      <c r="G61" s="271">
        <v>2016</v>
      </c>
      <c r="H61" s="272" t="s">
        <v>290</v>
      </c>
      <c r="I61" s="272" t="s">
        <v>291</v>
      </c>
      <c r="J61" s="191"/>
    </row>
    <row r="62" spans="1:10" ht="15" customHeight="1">
      <c r="A62" s="178"/>
      <c r="B62" s="175"/>
      <c r="C62" s="192"/>
      <c r="D62" s="192"/>
      <c r="E62" s="193"/>
      <c r="F62" s="192"/>
      <c r="G62" s="192"/>
      <c r="H62" s="384"/>
      <c r="I62" s="286"/>
      <c r="J62" s="191"/>
    </row>
    <row r="63" spans="1:10">
      <c r="A63" s="176"/>
      <c r="B63" s="166"/>
      <c r="C63" s="166"/>
      <c r="D63" s="166"/>
      <c r="E63" s="166"/>
      <c r="F63" s="166"/>
      <c r="G63" s="151"/>
      <c r="H63" s="283"/>
      <c r="I63" s="181"/>
      <c r="J63" s="191"/>
    </row>
    <row r="64" spans="1:10">
      <c r="A64" s="6"/>
      <c r="B64" s="309" t="s">
        <v>33</v>
      </c>
      <c r="C64" s="309"/>
      <c r="D64" s="309"/>
      <c r="E64" s="309"/>
      <c r="F64" s="309"/>
      <c r="G64" s="310"/>
      <c r="H64" s="309"/>
      <c r="I64" s="309"/>
      <c r="J64" s="191"/>
    </row>
    <row r="65" spans="1:10" ht="15.75" customHeight="1">
      <c r="A65" s="6" t="s">
        <v>122</v>
      </c>
      <c r="B65" s="155">
        <v>2.13</v>
      </c>
      <c r="C65" s="155">
        <v>1.67</v>
      </c>
      <c r="D65" s="153">
        <v>0.89</v>
      </c>
      <c r="E65" s="153">
        <v>0.59</v>
      </c>
      <c r="F65" s="153">
        <v>0.72</v>
      </c>
      <c r="G65" s="289">
        <v>0.8</v>
      </c>
      <c r="H65" s="153">
        <v>0.87</v>
      </c>
      <c r="I65" s="153">
        <v>0.84</v>
      </c>
      <c r="J65" s="191"/>
    </row>
    <row r="66" spans="1:10" ht="15.75" customHeight="1">
      <c r="A66" s="6" t="s">
        <v>91</v>
      </c>
      <c r="B66" s="155">
        <v>3.98</v>
      </c>
      <c r="C66" s="155">
        <v>3.75</v>
      </c>
      <c r="D66" s="153">
        <v>2.25</v>
      </c>
      <c r="E66" s="153">
        <v>1.71</v>
      </c>
      <c r="F66" s="153">
        <v>1.89</v>
      </c>
      <c r="G66" s="289">
        <v>2.11</v>
      </c>
      <c r="H66" s="153">
        <v>2.29</v>
      </c>
      <c r="I66" s="153">
        <v>1.88</v>
      </c>
      <c r="J66" s="191"/>
    </row>
    <row r="67" spans="1:10" ht="15.75" customHeight="1">
      <c r="A67" s="6"/>
      <c r="B67" s="309" t="s">
        <v>34</v>
      </c>
      <c r="C67" s="309"/>
      <c r="D67" s="309"/>
      <c r="E67" s="309"/>
      <c r="F67" s="309"/>
      <c r="G67" s="310"/>
      <c r="H67" s="309"/>
      <c r="I67" s="309"/>
      <c r="J67" s="191"/>
    </row>
    <row r="68" spans="1:10" ht="15.75" customHeight="1">
      <c r="A68" s="6" t="s">
        <v>122</v>
      </c>
      <c r="B68" s="155">
        <v>1.68</v>
      </c>
      <c r="C68" s="155">
        <v>1.5</v>
      </c>
      <c r="D68" s="153">
        <v>1.1200000000000001</v>
      </c>
      <c r="E68" s="153">
        <v>0.88</v>
      </c>
      <c r="F68" s="153">
        <v>1.04</v>
      </c>
      <c r="G68" s="289">
        <v>0.93</v>
      </c>
      <c r="H68" s="153">
        <v>1.01</v>
      </c>
      <c r="I68" s="153">
        <v>0.78</v>
      </c>
      <c r="J68" s="191"/>
    </row>
    <row r="69" spans="1:10" ht="15.75" customHeight="1">
      <c r="A69" s="6" t="s">
        <v>91</v>
      </c>
      <c r="B69" s="155">
        <v>2.34</v>
      </c>
      <c r="C69" s="155">
        <v>2.59</v>
      </c>
      <c r="D69" s="153">
        <v>2.17</v>
      </c>
      <c r="E69" s="153">
        <v>1.76</v>
      </c>
      <c r="F69" s="153">
        <v>2.13</v>
      </c>
      <c r="G69" s="289">
        <v>2.21</v>
      </c>
      <c r="H69" s="153">
        <v>2.4900000000000002</v>
      </c>
      <c r="I69" s="153">
        <v>1.63</v>
      </c>
      <c r="J69" s="191"/>
    </row>
    <row r="70" spans="1:10" ht="15.75" customHeight="1">
      <c r="A70" s="6"/>
      <c r="C70" s="153"/>
      <c r="D70" s="150"/>
      <c r="E70" s="150"/>
      <c r="F70" s="150"/>
      <c r="G70" s="150"/>
      <c r="H70" s="150"/>
      <c r="I70" s="150"/>
      <c r="J70" s="191"/>
    </row>
    <row r="71" spans="1:10" ht="15.75" customHeight="1">
      <c r="A71" s="399" t="s">
        <v>300</v>
      </c>
      <c r="B71" s="399"/>
      <c r="C71" s="399"/>
      <c r="D71" s="399"/>
      <c r="E71" s="399"/>
      <c r="F71" s="399"/>
      <c r="G71" s="399"/>
      <c r="H71" s="399"/>
      <c r="I71" s="399"/>
    </row>
    <row r="72" spans="1:10" ht="15">
      <c r="A72" s="400" t="s">
        <v>224</v>
      </c>
      <c r="B72" s="400"/>
      <c r="C72" s="400"/>
      <c r="D72" s="400"/>
      <c r="E72" s="400"/>
      <c r="F72" s="400"/>
      <c r="G72" s="400"/>
      <c r="H72" s="400"/>
      <c r="I72" s="400"/>
    </row>
    <row r="73" spans="1:10">
      <c r="A73" s="191"/>
      <c r="B73" s="5"/>
      <c r="C73" s="5"/>
      <c r="D73" s="5"/>
      <c r="E73" s="5"/>
      <c r="F73" s="5"/>
      <c r="G73" s="5"/>
      <c r="H73" s="5"/>
      <c r="I73" s="5"/>
    </row>
    <row r="74" spans="1:10">
      <c r="B74" s="5"/>
      <c r="C74" s="5"/>
      <c r="D74" s="5"/>
      <c r="E74" s="5"/>
      <c r="F74" s="5"/>
      <c r="G74" s="5"/>
      <c r="H74" s="5"/>
      <c r="I74" s="15"/>
    </row>
  </sheetData>
  <mergeCells count="15">
    <mergeCell ref="A60:I60"/>
    <mergeCell ref="A71:I71"/>
    <mergeCell ref="A72:I72"/>
    <mergeCell ref="A59:I59"/>
    <mergeCell ref="A4:I4"/>
    <mergeCell ref="A5:I5"/>
    <mergeCell ref="A18:I18"/>
    <mergeCell ref="A19:I19"/>
    <mergeCell ref="A22:I22"/>
    <mergeCell ref="A23:I23"/>
    <mergeCell ref="A37:I37"/>
    <mergeCell ref="A38:I38"/>
    <mergeCell ref="A41:I41"/>
    <mergeCell ref="A42:I42"/>
    <mergeCell ref="A56:I56"/>
  </mergeCells>
  <pageMargins left="0.78740157480314965" right="0.78740157480314965" top="0.86614173228346458" bottom="0.70866141732283472" header="0.51181102362204722" footer="0.51181102362204722"/>
  <pageSetup scale="6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T86"/>
  <sheetViews>
    <sheetView showGridLines="0" topLeftCell="A64" zoomScaleNormal="100" workbookViewId="0">
      <selection activeCell="A85" sqref="A85"/>
    </sheetView>
  </sheetViews>
  <sheetFormatPr baseColWidth="10" defaultColWidth="11.44140625" defaultRowHeight="13.2"/>
  <cols>
    <col min="1" max="1" width="53.5546875" style="17" customWidth="1"/>
    <col min="2" max="10" width="9.6640625" style="17" customWidth="1"/>
    <col min="11" max="11" width="8.6640625" style="17" customWidth="1"/>
    <col min="12" max="12" width="10.44140625" style="17" customWidth="1"/>
    <col min="13" max="16384" width="11.44140625" style="17"/>
  </cols>
  <sheetData>
    <row r="1" spans="1:9" ht="20.25" customHeight="1">
      <c r="A1" s="76" t="s">
        <v>175</v>
      </c>
    </row>
    <row r="2" spans="1:9" ht="12.75" customHeight="1"/>
    <row r="3" spans="1:9" ht="12.75" customHeight="1">
      <c r="A3" s="13"/>
      <c r="B3" s="68"/>
      <c r="C3" s="68"/>
      <c r="D3" s="68"/>
      <c r="E3" s="68"/>
      <c r="F3" s="68"/>
      <c r="G3" s="68"/>
      <c r="H3" s="68"/>
      <c r="I3" s="14" t="s">
        <v>138</v>
      </c>
    </row>
    <row r="4" spans="1:9" ht="18" customHeight="1">
      <c r="A4" s="410" t="s">
        <v>176</v>
      </c>
      <c r="B4" s="410"/>
      <c r="C4" s="410"/>
      <c r="D4" s="410"/>
      <c r="E4" s="410"/>
      <c r="F4" s="410"/>
      <c r="G4" s="410"/>
      <c r="H4" s="410"/>
      <c r="I4" s="410"/>
    </row>
    <row r="5" spans="1:9" ht="12.75" customHeight="1">
      <c r="A5" s="382" t="s">
        <v>289</v>
      </c>
      <c r="B5" s="142"/>
      <c r="C5" s="142"/>
      <c r="D5" s="100"/>
      <c r="E5" s="100"/>
      <c r="F5" s="100"/>
      <c r="G5" s="100"/>
      <c r="H5" s="100"/>
      <c r="I5" s="100"/>
    </row>
    <row r="6" spans="1:9" ht="12.75" customHeight="1">
      <c r="B6" s="271">
        <v>2011</v>
      </c>
      <c r="C6" s="271">
        <v>2012</v>
      </c>
      <c r="D6" s="271">
        <v>2013</v>
      </c>
      <c r="E6" s="271">
        <v>2014</v>
      </c>
      <c r="F6" s="271">
        <v>2015</v>
      </c>
      <c r="G6" s="271">
        <v>2016</v>
      </c>
      <c r="H6" s="272" t="s">
        <v>290</v>
      </c>
      <c r="I6" s="272" t="s">
        <v>291</v>
      </c>
    </row>
    <row r="7" spans="1:9" ht="12.75" customHeight="1">
      <c r="A7" s="68"/>
      <c r="B7" s="175"/>
      <c r="C7" s="192"/>
      <c r="D7" s="192"/>
      <c r="E7" s="193"/>
      <c r="F7" s="192"/>
      <c r="G7" s="192"/>
      <c r="H7" s="285"/>
      <c r="I7" s="286"/>
    </row>
    <row r="8" spans="1:9" ht="12.75" customHeight="1">
      <c r="B8" s="27"/>
      <c r="C8" s="27"/>
      <c r="D8" s="27"/>
      <c r="E8" s="27"/>
      <c r="F8" s="27"/>
      <c r="G8" s="298"/>
      <c r="H8" s="27"/>
      <c r="I8" s="152"/>
    </row>
    <row r="9" spans="1:9" ht="12.75" customHeight="1">
      <c r="A9" s="14" t="s">
        <v>129</v>
      </c>
      <c r="B9" s="60">
        <v>1.1000000000000001</v>
      </c>
      <c r="C9" s="60">
        <v>0.6</v>
      </c>
      <c r="D9" s="60">
        <v>1.2</v>
      </c>
      <c r="E9" s="60">
        <v>0.9</v>
      </c>
      <c r="F9" s="60">
        <v>0.7</v>
      </c>
      <c r="G9" s="291">
        <v>0.6</v>
      </c>
      <c r="H9" s="60">
        <v>0.6</v>
      </c>
      <c r="I9" s="60">
        <v>0.5</v>
      </c>
    </row>
    <row r="10" spans="1:9" ht="12.75" customHeight="1">
      <c r="A10" s="14" t="s">
        <v>130</v>
      </c>
      <c r="B10" s="39">
        <v>4.5999999999999996</v>
      </c>
      <c r="C10" s="39">
        <v>3.8</v>
      </c>
      <c r="D10" s="39">
        <v>1.9</v>
      </c>
      <c r="E10" s="39">
        <v>3.2</v>
      </c>
      <c r="F10" s="39">
        <v>6.5</v>
      </c>
      <c r="G10" s="292">
        <v>11.1</v>
      </c>
      <c r="H10" s="39">
        <v>8.8000000000000007</v>
      </c>
      <c r="I10" s="39">
        <v>12.1</v>
      </c>
    </row>
    <row r="11" spans="1:9" ht="12.75" customHeight="1">
      <c r="A11" s="14" t="s">
        <v>133</v>
      </c>
      <c r="B11" s="39">
        <v>1.8</v>
      </c>
      <c r="C11" s="39">
        <v>0.2</v>
      </c>
      <c r="D11" s="39">
        <v>-1.8</v>
      </c>
      <c r="E11" s="39">
        <v>-4.2</v>
      </c>
      <c r="F11" s="39">
        <v>-3.5</v>
      </c>
      <c r="G11" s="292">
        <v>-2.7</v>
      </c>
      <c r="H11" s="39">
        <v>-2.2000000000000002</v>
      </c>
      <c r="I11" s="39">
        <v>-2.9</v>
      </c>
    </row>
    <row r="12" spans="1:9" ht="12.75" customHeight="1">
      <c r="A12" s="17" t="s">
        <v>134</v>
      </c>
      <c r="B12" s="39">
        <v>0.8</v>
      </c>
      <c r="C12" s="39">
        <v>1.1000000000000001</v>
      </c>
      <c r="D12" s="39">
        <v>-0.1</v>
      </c>
      <c r="E12" s="39">
        <v>1.5</v>
      </c>
      <c r="F12" s="39">
        <v>-0.3</v>
      </c>
      <c r="G12" s="292">
        <v>1.2</v>
      </c>
      <c r="H12" s="39">
        <v>1.6</v>
      </c>
      <c r="I12" s="39">
        <v>-0.1</v>
      </c>
    </row>
    <row r="13" spans="1:9" ht="12.75" customHeight="1">
      <c r="A13" s="14" t="s">
        <v>51</v>
      </c>
      <c r="B13" s="39">
        <v>-1.4</v>
      </c>
      <c r="C13" s="39">
        <v>0.9</v>
      </c>
      <c r="D13" s="39">
        <v>2.7</v>
      </c>
      <c r="E13" s="39">
        <v>3.5</v>
      </c>
      <c r="F13" s="39">
        <v>4.0999999999999996</v>
      </c>
      <c r="G13" s="292">
        <v>3.1</v>
      </c>
      <c r="H13" s="39">
        <v>2.9</v>
      </c>
      <c r="I13" s="39">
        <v>3.8</v>
      </c>
    </row>
    <row r="14" spans="1:9" ht="12.75" customHeight="1">
      <c r="A14" s="14" t="s">
        <v>52</v>
      </c>
      <c r="B14" s="40">
        <v>2.9</v>
      </c>
      <c r="C14" s="40">
        <v>3.7</v>
      </c>
      <c r="D14" s="40">
        <v>3.4</v>
      </c>
      <c r="E14" s="40">
        <v>3.3</v>
      </c>
      <c r="F14" s="40">
        <v>1.6</v>
      </c>
      <c r="G14" s="293">
        <v>1.1000000000000001</v>
      </c>
      <c r="H14" s="40">
        <v>1.1000000000000001</v>
      </c>
      <c r="I14" s="40">
        <v>0.2</v>
      </c>
    </row>
    <row r="15" spans="1:9" ht="12.75" customHeight="1">
      <c r="A15" s="14" t="s">
        <v>157</v>
      </c>
      <c r="B15" s="40">
        <v>0.2</v>
      </c>
      <c r="C15" s="40">
        <v>0</v>
      </c>
      <c r="D15" s="40">
        <v>0</v>
      </c>
      <c r="E15" s="40">
        <v>1.7</v>
      </c>
      <c r="F15" s="40">
        <v>1.1000000000000001</v>
      </c>
      <c r="G15" s="293">
        <v>-1</v>
      </c>
      <c r="H15" s="40">
        <v>0.1</v>
      </c>
      <c r="I15" s="40">
        <v>0.1</v>
      </c>
    </row>
    <row r="16" spans="1:9" ht="12.75" customHeight="1">
      <c r="A16" s="14" t="s">
        <v>53</v>
      </c>
      <c r="B16" s="40">
        <v>10</v>
      </c>
      <c r="C16" s="40">
        <v>10.3</v>
      </c>
      <c r="D16" s="40">
        <v>7.3</v>
      </c>
      <c r="E16" s="40">
        <v>9.9</v>
      </c>
      <c r="F16" s="40">
        <v>10.199999999999999</v>
      </c>
      <c r="G16" s="293">
        <v>13.4</v>
      </c>
      <c r="H16" s="40">
        <v>12.9</v>
      </c>
      <c r="I16" s="40">
        <v>13.7</v>
      </c>
    </row>
    <row r="17" spans="1:17" ht="12.75" customHeight="1">
      <c r="A17" s="25"/>
      <c r="B17" s="22"/>
      <c r="C17" s="22"/>
      <c r="D17" s="22"/>
      <c r="E17" s="22"/>
      <c r="F17" s="22"/>
      <c r="G17" s="22"/>
      <c r="H17" s="22"/>
      <c r="I17" s="22"/>
      <c r="J17" s="68"/>
      <c r="K17" s="68"/>
      <c r="L17" s="68"/>
    </row>
    <row r="18" spans="1:17" ht="12.75" customHeight="1">
      <c r="A18" s="412" t="s">
        <v>131</v>
      </c>
      <c r="B18" s="412"/>
      <c r="C18" s="412"/>
      <c r="D18" s="412"/>
      <c r="E18" s="412"/>
      <c r="F18" s="412"/>
      <c r="G18" s="412"/>
      <c r="H18" s="412"/>
      <c r="I18" s="412"/>
      <c r="J18" s="68"/>
      <c r="K18" s="68"/>
      <c r="L18" s="68"/>
    </row>
    <row r="19" spans="1:17" ht="12.75" customHeight="1">
      <c r="A19" s="411" t="s">
        <v>225</v>
      </c>
      <c r="B19" s="411"/>
      <c r="C19" s="411"/>
      <c r="D19" s="411"/>
      <c r="E19" s="411"/>
      <c r="F19" s="411"/>
      <c r="G19" s="411"/>
      <c r="H19" s="411"/>
      <c r="I19" s="411"/>
      <c r="J19" s="143"/>
      <c r="K19" s="143"/>
      <c r="L19" s="143"/>
      <c r="M19" s="143"/>
      <c r="N19" s="143"/>
      <c r="O19" s="143"/>
      <c r="P19" s="143"/>
      <c r="Q19" s="143"/>
    </row>
    <row r="20" spans="1:17" ht="12.75" customHeight="1">
      <c r="A20" s="411" t="s">
        <v>226</v>
      </c>
      <c r="B20" s="411"/>
      <c r="C20" s="411"/>
      <c r="D20" s="411"/>
      <c r="E20" s="411"/>
      <c r="F20" s="411"/>
      <c r="G20" s="411"/>
      <c r="H20" s="411"/>
      <c r="I20" s="411"/>
      <c r="J20" s="143"/>
      <c r="K20" s="143"/>
      <c r="L20" s="143"/>
      <c r="M20" s="143"/>
      <c r="N20" s="143"/>
      <c r="O20" s="143"/>
      <c r="P20" s="143"/>
      <c r="Q20" s="143"/>
    </row>
    <row r="21" spans="1:17" ht="12.75" customHeight="1">
      <c r="A21" s="243" t="s">
        <v>227</v>
      </c>
      <c r="B21" s="244"/>
      <c r="C21" s="244"/>
      <c r="D21" s="244"/>
      <c r="E21" s="244"/>
      <c r="F21" s="244"/>
      <c r="G21" s="244"/>
      <c r="H21" s="244"/>
      <c r="I21" s="244"/>
      <c r="J21" s="68"/>
    </row>
    <row r="22" spans="1:17" ht="12.75" customHeight="1">
      <c r="A22" s="101"/>
      <c r="B22" s="101"/>
      <c r="C22" s="101"/>
      <c r="D22" s="101"/>
      <c r="E22" s="101"/>
      <c r="F22" s="101"/>
      <c r="G22" s="101"/>
      <c r="H22" s="101"/>
      <c r="I22" s="14" t="s">
        <v>139</v>
      </c>
      <c r="J22" s="68"/>
    </row>
    <row r="23" spans="1:17" ht="18" customHeight="1">
      <c r="A23" s="413" t="s">
        <v>177</v>
      </c>
      <c r="B23" s="413"/>
      <c r="C23" s="413"/>
      <c r="D23" s="413"/>
      <c r="E23" s="413"/>
      <c r="F23" s="413"/>
      <c r="G23" s="413"/>
      <c r="H23" s="413"/>
      <c r="I23" s="413"/>
    </row>
    <row r="24" spans="1:17" ht="12.75" customHeight="1">
      <c r="A24" s="382" t="s">
        <v>289</v>
      </c>
      <c r="B24" s="100"/>
      <c r="C24" s="100"/>
      <c r="D24" s="100"/>
      <c r="E24" s="100"/>
      <c r="F24" s="100"/>
      <c r="G24" s="100"/>
      <c r="H24" s="100"/>
      <c r="I24" s="100"/>
      <c r="J24" s="73"/>
    </row>
    <row r="25" spans="1:17" ht="12.75" customHeight="1">
      <c r="A25" s="68"/>
      <c r="B25" s="273">
        <v>2009</v>
      </c>
      <c r="C25" s="271">
        <v>2010</v>
      </c>
      <c r="D25" s="273">
        <v>2011</v>
      </c>
      <c r="E25" s="271">
        <v>2012</v>
      </c>
      <c r="F25" s="273">
        <v>2013</v>
      </c>
      <c r="G25" s="271">
        <v>2014</v>
      </c>
      <c r="H25" s="271">
        <v>2015</v>
      </c>
      <c r="I25" s="271">
        <v>2016</v>
      </c>
      <c r="J25" s="68"/>
    </row>
    <row r="26" spans="1:17" ht="12.75" customHeight="1">
      <c r="A26" s="68"/>
      <c r="B26" s="62"/>
      <c r="D26" s="65"/>
      <c r="E26" s="64"/>
      <c r="F26" s="66"/>
      <c r="G26" s="66"/>
      <c r="H26" s="64"/>
      <c r="J26" s="68"/>
    </row>
    <row r="27" spans="1:17" ht="12.75" customHeight="1">
      <c r="B27" s="18"/>
      <c r="C27" s="43"/>
      <c r="D27" s="68"/>
    </row>
    <row r="28" spans="1:17" ht="12.75" customHeight="1">
      <c r="A28" s="19" t="s">
        <v>83</v>
      </c>
      <c r="B28" s="77">
        <v>172.4</v>
      </c>
      <c r="C28" s="77">
        <v>173.8</v>
      </c>
      <c r="D28" s="77">
        <v>178.3</v>
      </c>
      <c r="E28" s="77">
        <v>185.4</v>
      </c>
      <c r="F28" s="77">
        <v>185.6</v>
      </c>
      <c r="G28" s="77">
        <v>189.7</v>
      </c>
      <c r="H28" s="77">
        <v>193.2</v>
      </c>
      <c r="I28" s="77">
        <v>200.9</v>
      </c>
    </row>
    <row r="29" spans="1:17" ht="12.75" customHeight="1">
      <c r="A29" s="19" t="s">
        <v>56</v>
      </c>
      <c r="B29" s="78">
        <v>19.8</v>
      </c>
      <c r="C29" s="78">
        <v>16.8</v>
      </c>
      <c r="D29" s="78">
        <v>14.2</v>
      </c>
      <c r="E29" s="78">
        <v>16.600000000000001</v>
      </c>
      <c r="F29" s="78">
        <v>13.3</v>
      </c>
      <c r="G29" s="78">
        <v>13</v>
      </c>
      <c r="H29" s="78">
        <v>13.4</v>
      </c>
      <c r="I29" s="78">
        <v>16</v>
      </c>
    </row>
    <row r="30" spans="1:17" ht="12.75" customHeight="1">
      <c r="A30" s="19" t="s">
        <v>114</v>
      </c>
      <c r="B30" s="351">
        <v>11.4</v>
      </c>
      <c r="C30" s="351">
        <v>9.6</v>
      </c>
      <c r="D30" s="351">
        <v>7.9</v>
      </c>
      <c r="E30" s="351">
        <v>8.9</v>
      </c>
      <c r="F30" s="351">
        <v>7.1</v>
      </c>
      <c r="G30" s="351">
        <v>6.8</v>
      </c>
      <c r="H30" s="351">
        <v>6.9</v>
      </c>
      <c r="I30" s="351">
        <v>7.9</v>
      </c>
    </row>
    <row r="31" spans="1:17" ht="12.75" customHeight="1">
      <c r="A31" s="20"/>
      <c r="B31" s="21"/>
      <c r="C31" s="21"/>
      <c r="D31" s="21"/>
      <c r="E31" s="21"/>
      <c r="F31" s="21"/>
      <c r="G31" s="21"/>
      <c r="H31" s="21"/>
      <c r="I31" s="21"/>
      <c r="J31" s="21"/>
      <c r="K31" s="68"/>
    </row>
    <row r="32" spans="1:17" ht="12.75" customHeight="1">
      <c r="A32" s="412" t="s">
        <v>132</v>
      </c>
      <c r="B32" s="412"/>
      <c r="C32" s="412"/>
      <c r="D32" s="412"/>
      <c r="E32" s="412"/>
      <c r="F32" s="412"/>
      <c r="G32" s="412"/>
      <c r="H32" s="412"/>
      <c r="I32" s="412"/>
      <c r="J32" s="68"/>
      <c r="K32" s="84"/>
      <c r="L32" s="84"/>
      <c r="M32" s="84"/>
      <c r="N32" s="84"/>
      <c r="O32" s="84"/>
      <c r="P32" s="84"/>
    </row>
    <row r="33" spans="1:16" customFormat="1" ht="12.75" customHeight="1">
      <c r="A33" s="411" t="s">
        <v>225</v>
      </c>
      <c r="B33" s="411"/>
      <c r="C33" s="411"/>
      <c r="D33" s="411"/>
      <c r="E33" s="411"/>
      <c r="F33" s="411"/>
      <c r="G33" s="411"/>
      <c r="H33" s="411"/>
      <c r="I33" s="411"/>
    </row>
    <row r="34" spans="1:16" ht="12.75" customHeight="1">
      <c r="A34" s="407" t="s">
        <v>228</v>
      </c>
      <c r="B34" s="407"/>
      <c r="C34" s="407"/>
      <c r="D34" s="407"/>
      <c r="E34" s="407"/>
      <c r="F34" s="407"/>
      <c r="G34" s="407"/>
      <c r="H34" s="407"/>
      <c r="I34" s="407"/>
      <c r="J34" s="68"/>
      <c r="K34" s="84"/>
      <c r="L34" s="84"/>
      <c r="M34" s="84"/>
      <c r="N34" s="84"/>
      <c r="O34" s="84"/>
      <c r="P34" s="84"/>
    </row>
    <row r="35" spans="1:16" ht="12.75" customHeight="1">
      <c r="A35" s="16"/>
      <c r="B35" s="68"/>
      <c r="C35" s="68"/>
      <c r="D35" s="68"/>
      <c r="E35" s="68"/>
      <c r="F35" s="68"/>
      <c r="G35" s="68"/>
      <c r="H35" s="68"/>
      <c r="I35" s="68"/>
      <c r="J35" s="68"/>
      <c r="K35" s="68"/>
      <c r="L35" s="68"/>
      <c r="M35" s="68"/>
      <c r="N35" s="68"/>
    </row>
    <row r="36" spans="1:16" ht="12.75" customHeight="1">
      <c r="A36" s="68"/>
      <c r="B36" s="68"/>
      <c r="C36" s="68"/>
      <c r="D36" s="68"/>
      <c r="E36" s="68"/>
      <c r="F36" s="68"/>
      <c r="G36" s="68"/>
      <c r="H36" s="68"/>
      <c r="I36" s="14" t="s">
        <v>140</v>
      </c>
      <c r="J36" s="68"/>
    </row>
    <row r="37" spans="1:16" ht="12.75" customHeight="1">
      <c r="A37" s="408" t="s">
        <v>178</v>
      </c>
      <c r="B37" s="408"/>
      <c r="C37" s="408"/>
      <c r="D37" s="408"/>
      <c r="E37" s="408"/>
      <c r="F37" s="408"/>
      <c r="G37" s="408"/>
      <c r="H37" s="408"/>
      <c r="I37" s="408"/>
    </row>
    <row r="38" spans="1:16" ht="18" customHeight="1">
      <c r="A38" s="383" t="s">
        <v>289</v>
      </c>
      <c r="B38" s="164"/>
      <c r="C38" s="164"/>
      <c r="D38" s="164"/>
      <c r="E38" s="164"/>
      <c r="F38" s="164"/>
      <c r="G38" s="164"/>
      <c r="H38" s="164"/>
      <c r="I38" s="164"/>
      <c r="J38" s="73"/>
    </row>
    <row r="39" spans="1:16" ht="12.75" customHeight="1">
      <c r="A39" s="156"/>
      <c r="B39" s="271">
        <v>2011</v>
      </c>
      <c r="C39" s="271">
        <v>2012</v>
      </c>
      <c r="D39" s="271">
        <v>2013</v>
      </c>
      <c r="E39" s="271">
        <v>2014</v>
      </c>
      <c r="F39" s="271">
        <v>2015</v>
      </c>
      <c r="G39" s="271">
        <v>2016</v>
      </c>
      <c r="H39" s="272" t="s">
        <v>290</v>
      </c>
      <c r="I39" s="272" t="s">
        <v>291</v>
      </c>
    </row>
    <row r="40" spans="1:16" ht="12.75" customHeight="1">
      <c r="A40" s="156"/>
      <c r="B40" s="175"/>
      <c r="C40" s="192"/>
      <c r="D40" s="192"/>
      <c r="E40" s="193"/>
      <c r="F40" s="192"/>
      <c r="G40" s="192"/>
      <c r="H40" s="285"/>
      <c r="I40" s="286"/>
    </row>
    <row r="41" spans="1:16" ht="12.75" customHeight="1">
      <c r="A41" s="156"/>
      <c r="B41" s="158"/>
      <c r="C41" s="162"/>
      <c r="D41" s="163"/>
      <c r="E41" s="156"/>
      <c r="F41" s="156"/>
      <c r="G41" s="297"/>
      <c r="H41" s="156"/>
      <c r="I41" s="156"/>
    </row>
    <row r="42" spans="1:16" ht="12.75" customHeight="1">
      <c r="A42" s="157" t="s">
        <v>254</v>
      </c>
      <c r="B42" s="352">
        <v>4.2</v>
      </c>
      <c r="C42" s="352">
        <v>2.8</v>
      </c>
      <c r="D42" s="352">
        <v>1.7</v>
      </c>
      <c r="E42" s="352">
        <v>-0.7</v>
      </c>
      <c r="F42" s="352">
        <v>0</v>
      </c>
      <c r="G42" s="353">
        <v>0.7</v>
      </c>
      <c r="H42" s="352">
        <v>1.9</v>
      </c>
      <c r="I42" s="352">
        <v>-1.1000000000000001</v>
      </c>
    </row>
    <row r="43" spans="1:16" ht="12.75" customHeight="1">
      <c r="A43" s="159" t="s">
        <v>252</v>
      </c>
      <c r="B43" s="354">
        <v>6.4</v>
      </c>
      <c r="C43" s="354">
        <v>0.6</v>
      </c>
      <c r="D43" s="354">
        <v>7</v>
      </c>
      <c r="E43" s="354">
        <v>3.2</v>
      </c>
      <c r="F43" s="354">
        <v>3.7</v>
      </c>
      <c r="G43" s="355">
        <v>6.9</v>
      </c>
      <c r="H43" s="354">
        <v>8.8000000000000007</v>
      </c>
      <c r="I43" s="354">
        <v>15.6</v>
      </c>
    </row>
    <row r="44" spans="1:16" ht="12.75" customHeight="1">
      <c r="A44" s="159" t="s">
        <v>163</v>
      </c>
      <c r="B44" s="354">
        <v>9.6999999999999993</v>
      </c>
      <c r="C44" s="354">
        <v>2.4</v>
      </c>
      <c r="D44" s="354">
        <v>4.4000000000000004</v>
      </c>
      <c r="E44" s="354">
        <v>4.2</v>
      </c>
      <c r="F44" s="354">
        <v>2.6</v>
      </c>
      <c r="G44" s="355">
        <v>4.3</v>
      </c>
      <c r="H44" s="354">
        <v>-0.1</v>
      </c>
      <c r="I44" s="354">
        <v>3.9</v>
      </c>
    </row>
    <row r="45" spans="1:16" ht="12.75" customHeight="1">
      <c r="A45" s="159" t="s">
        <v>58</v>
      </c>
      <c r="B45" s="354">
        <f t="shared" ref="B45:I45" si="0">+B46-B42-B43-B44</f>
        <v>3.3</v>
      </c>
      <c r="C45" s="354">
        <f t="shared" si="0"/>
        <v>0.9</v>
      </c>
      <c r="D45" s="354">
        <f t="shared" si="0"/>
        <v>3.1</v>
      </c>
      <c r="E45" s="354">
        <f t="shared" si="0"/>
        <v>2.9</v>
      </c>
      <c r="F45" s="354">
        <f t="shared" si="0"/>
        <v>3.8</v>
      </c>
      <c r="G45" s="355">
        <f t="shared" si="0"/>
        <v>6.5</v>
      </c>
      <c r="H45" s="354">
        <f t="shared" si="0"/>
        <v>6.1</v>
      </c>
      <c r="I45" s="354">
        <f t="shared" si="0"/>
        <v>3.7</v>
      </c>
    </row>
    <row r="46" spans="1:16" ht="12.75" customHeight="1">
      <c r="A46" s="159" t="s">
        <v>135</v>
      </c>
      <c r="B46" s="354">
        <v>23.6</v>
      </c>
      <c r="C46" s="354">
        <v>6.7</v>
      </c>
      <c r="D46" s="354">
        <v>16.2</v>
      </c>
      <c r="E46" s="354">
        <v>9.6</v>
      </c>
      <c r="F46" s="354">
        <v>10.1</v>
      </c>
      <c r="G46" s="355">
        <v>18.399999999999999</v>
      </c>
      <c r="H46" s="354">
        <v>16.7</v>
      </c>
      <c r="I46" s="354">
        <v>22.1</v>
      </c>
    </row>
    <row r="47" spans="1:16" ht="12.75" customHeight="1">
      <c r="A47" s="160"/>
      <c r="B47" s="161"/>
      <c r="C47" s="161"/>
      <c r="D47" s="161"/>
      <c r="E47" s="161"/>
      <c r="F47" s="161"/>
      <c r="G47" s="161"/>
      <c r="H47" s="161"/>
      <c r="I47" s="161"/>
    </row>
    <row r="48" spans="1:16" ht="12.75" customHeight="1">
      <c r="A48" s="405" t="s">
        <v>131</v>
      </c>
      <c r="B48" s="405"/>
      <c r="C48" s="405"/>
      <c r="D48" s="405"/>
      <c r="E48" s="405"/>
      <c r="F48" s="405"/>
      <c r="G48" s="405"/>
      <c r="H48" s="405"/>
      <c r="I48" s="405"/>
    </row>
    <row r="49" spans="1:11" ht="12.75" customHeight="1">
      <c r="A49" s="409" t="s">
        <v>229</v>
      </c>
      <c r="B49" s="409"/>
      <c r="C49" s="409"/>
      <c r="D49" s="409"/>
      <c r="E49" s="409"/>
      <c r="F49" s="409"/>
      <c r="G49" s="409"/>
      <c r="H49" s="409"/>
      <c r="I49" s="409"/>
      <c r="J49" s="73"/>
    </row>
    <row r="50" spans="1:11" ht="12.75" customHeight="1">
      <c r="A50" s="262"/>
      <c r="B50" s="245"/>
      <c r="C50" s="245"/>
      <c r="D50" s="245"/>
      <c r="E50" s="245"/>
      <c r="F50" s="245"/>
      <c r="G50" s="245"/>
      <c r="H50" s="245"/>
      <c r="I50" s="245"/>
    </row>
    <row r="51" spans="1:11" ht="12.75" customHeight="1">
      <c r="A51" s="75"/>
      <c r="B51" s="68"/>
      <c r="C51" s="68"/>
      <c r="D51" s="68"/>
      <c r="E51" s="68"/>
      <c r="F51" s="68"/>
      <c r="G51" s="68"/>
      <c r="H51" s="68"/>
      <c r="I51" s="68"/>
      <c r="J51" s="68"/>
      <c r="K51" s="68"/>
    </row>
    <row r="52" spans="1:11" ht="12.75" customHeight="1">
      <c r="A52" s="72"/>
      <c r="B52" s="68"/>
      <c r="C52" s="68"/>
      <c r="D52" s="68"/>
      <c r="E52" s="68"/>
      <c r="F52" s="68"/>
      <c r="G52" s="68"/>
      <c r="H52" s="68"/>
      <c r="I52" s="14" t="s">
        <v>141</v>
      </c>
      <c r="J52" s="68"/>
      <c r="K52" s="68"/>
    </row>
    <row r="53" spans="1:11" ht="18" customHeight="1">
      <c r="A53" s="408" t="s">
        <v>179</v>
      </c>
      <c r="B53" s="408"/>
      <c r="C53" s="408"/>
      <c r="D53" s="408"/>
      <c r="E53" s="408"/>
      <c r="F53" s="408"/>
      <c r="G53" s="408"/>
      <c r="H53" s="408"/>
      <c r="I53" s="408"/>
    </row>
    <row r="54" spans="1:11" ht="12.75" customHeight="1">
      <c r="A54" s="170"/>
      <c r="B54" s="174"/>
      <c r="C54" s="174"/>
      <c r="D54" s="174"/>
      <c r="E54" s="174"/>
      <c r="F54" s="174"/>
      <c r="G54" s="174"/>
      <c r="H54" s="173"/>
      <c r="I54" s="173"/>
    </row>
    <row r="55" spans="1:11" ht="12.75" customHeight="1">
      <c r="A55" s="171"/>
      <c r="B55" s="271">
        <v>2011</v>
      </c>
      <c r="C55" s="271">
        <v>2012</v>
      </c>
      <c r="D55" s="271">
        <v>2013</v>
      </c>
      <c r="E55" s="271">
        <v>2014</v>
      </c>
      <c r="F55" s="271">
        <v>2015</v>
      </c>
      <c r="G55" s="271">
        <v>2016</v>
      </c>
      <c r="H55" s="272" t="s">
        <v>290</v>
      </c>
      <c r="I55" s="272" t="s">
        <v>291</v>
      </c>
    </row>
    <row r="56" spans="1:11" ht="12.75" customHeight="1">
      <c r="A56" s="171"/>
      <c r="B56" s="175"/>
      <c r="C56" s="192"/>
      <c r="D56" s="192"/>
      <c r="E56" s="193"/>
      <c r="F56" s="192"/>
      <c r="G56" s="192"/>
      <c r="H56" s="285"/>
      <c r="I56" s="286"/>
    </row>
    <row r="57" spans="1:11" ht="12.75" customHeight="1">
      <c r="A57" s="171"/>
      <c r="B57" s="166"/>
      <c r="C57" s="166"/>
      <c r="D57" s="166"/>
      <c r="E57" s="166"/>
      <c r="F57" s="166"/>
      <c r="G57" s="296"/>
      <c r="H57" s="168"/>
      <c r="I57" s="168"/>
    </row>
    <row r="58" spans="1:11" ht="12.75" customHeight="1">
      <c r="A58" s="172" t="s">
        <v>136</v>
      </c>
      <c r="B58" s="270">
        <v>2775</v>
      </c>
      <c r="C58" s="270">
        <v>3206</v>
      </c>
      <c r="D58" s="270">
        <v>6255</v>
      </c>
      <c r="E58" s="270">
        <v>2899</v>
      </c>
      <c r="F58" s="180">
        <v>2430</v>
      </c>
      <c r="G58" s="294">
        <v>2867</v>
      </c>
      <c r="H58" s="270">
        <v>1800</v>
      </c>
      <c r="I58" s="270">
        <v>668</v>
      </c>
      <c r="J58" s="68"/>
    </row>
    <row r="59" spans="1:11" ht="12.75" customHeight="1">
      <c r="A59" s="172" t="s">
        <v>137</v>
      </c>
      <c r="B59" s="180">
        <v>3260</v>
      </c>
      <c r="C59" s="180">
        <v>3505</v>
      </c>
      <c r="D59" s="180">
        <v>3266</v>
      </c>
      <c r="E59" s="180">
        <v>3275</v>
      </c>
      <c r="F59" s="180">
        <v>3115</v>
      </c>
      <c r="G59" s="295">
        <v>3163</v>
      </c>
      <c r="H59" s="180">
        <v>1625</v>
      </c>
      <c r="I59" s="180">
        <v>1531</v>
      </c>
      <c r="J59" s="68"/>
    </row>
    <row r="60" spans="1:11" ht="12.75" customHeight="1">
      <c r="A60" s="172"/>
      <c r="B60" s="167"/>
      <c r="C60" s="167"/>
      <c r="D60" s="167"/>
      <c r="E60" s="167"/>
      <c r="F60" s="167"/>
      <c r="G60" s="167"/>
      <c r="H60" s="167"/>
      <c r="I60" s="167"/>
    </row>
    <row r="61" spans="1:11" ht="12.75" customHeight="1">
      <c r="A61" s="405" t="s">
        <v>61</v>
      </c>
      <c r="B61" s="405"/>
      <c r="C61" s="405"/>
      <c r="D61" s="405"/>
      <c r="E61" s="405"/>
      <c r="F61" s="405"/>
      <c r="G61" s="405"/>
      <c r="H61" s="405"/>
      <c r="I61" s="405"/>
    </row>
    <row r="62" spans="1:11" ht="12.75" customHeight="1">
      <c r="A62" s="246" t="s">
        <v>230</v>
      </c>
      <c r="B62" s="247"/>
      <c r="C62" s="247"/>
      <c r="D62" s="247"/>
      <c r="E62" s="247"/>
      <c r="F62" s="247"/>
      <c r="G62" s="247"/>
      <c r="H62" s="247"/>
      <c r="I62" s="247"/>
      <c r="J62" s="171"/>
    </row>
    <row r="63" spans="1:11" ht="12.75" customHeight="1">
      <c r="A63" s="165"/>
      <c r="B63" s="165"/>
      <c r="C63" s="165"/>
      <c r="D63" s="165"/>
      <c r="E63" s="165"/>
      <c r="F63" s="165"/>
      <c r="G63" s="165"/>
      <c r="H63" s="165"/>
      <c r="I63" s="165"/>
    </row>
    <row r="64" spans="1:11" ht="17.399999999999999">
      <c r="A64" s="61"/>
      <c r="B64" s="62"/>
      <c r="C64" s="62"/>
      <c r="D64" s="62"/>
      <c r="E64" s="62"/>
      <c r="F64" s="62"/>
      <c r="G64" s="62"/>
      <c r="H64" s="62"/>
      <c r="I64" s="63" t="s">
        <v>142</v>
      </c>
    </row>
    <row r="65" spans="1:15" ht="17.399999999999999">
      <c r="A65" s="401" t="s">
        <v>180</v>
      </c>
      <c r="B65" s="401"/>
      <c r="C65" s="401"/>
      <c r="D65" s="401">
        <v>2006</v>
      </c>
      <c r="E65" s="401">
        <v>2007</v>
      </c>
      <c r="F65" s="401">
        <v>2008</v>
      </c>
      <c r="G65" s="401">
        <v>2009</v>
      </c>
      <c r="H65" s="401">
        <v>2010</v>
      </c>
      <c r="I65" s="401">
        <v>2011</v>
      </c>
    </row>
    <row r="66" spans="1:15">
      <c r="A66" s="406"/>
      <c r="B66" s="406"/>
      <c r="C66" s="406"/>
      <c r="D66" s="406"/>
      <c r="E66" s="406"/>
      <c r="F66" s="406"/>
      <c r="G66" s="406"/>
      <c r="H66" s="406"/>
      <c r="I66" s="406"/>
    </row>
    <row r="67" spans="1:15">
      <c r="A67" s="178"/>
      <c r="B67" s="273">
        <v>2009</v>
      </c>
      <c r="C67" s="271">
        <v>2010</v>
      </c>
      <c r="D67" s="273">
        <v>2011</v>
      </c>
      <c r="E67" s="271">
        <v>2012</v>
      </c>
      <c r="F67" s="273">
        <v>2013</v>
      </c>
      <c r="G67" s="271">
        <v>2014</v>
      </c>
      <c r="H67" s="271">
        <v>2015</v>
      </c>
      <c r="I67" s="271">
        <v>2016</v>
      </c>
    </row>
    <row r="68" spans="1:15">
      <c r="A68" s="178"/>
      <c r="B68" s="190"/>
      <c r="C68" s="175"/>
      <c r="D68" s="193"/>
      <c r="E68" s="192"/>
      <c r="F68" s="194"/>
      <c r="G68" s="194"/>
      <c r="H68" s="192"/>
      <c r="I68" s="175"/>
    </row>
    <row r="69" spans="1:15">
      <c r="A69" s="176"/>
      <c r="B69" s="177"/>
      <c r="C69" s="182"/>
      <c r="D69" s="195"/>
      <c r="E69" s="175"/>
      <c r="F69" s="175"/>
      <c r="G69" s="175"/>
      <c r="H69" s="175"/>
      <c r="I69" s="175"/>
    </row>
    <row r="70" spans="1:15">
      <c r="A70" s="268" t="s">
        <v>282</v>
      </c>
      <c r="B70" s="188"/>
      <c r="C70" s="188"/>
      <c r="D70" s="188"/>
      <c r="E70" s="188"/>
      <c r="F70" s="188"/>
      <c r="G70" s="188"/>
      <c r="H70" s="188"/>
      <c r="I70" s="188"/>
    </row>
    <row r="71" spans="1:15">
      <c r="A71" s="198" t="s">
        <v>128</v>
      </c>
      <c r="B71" s="179">
        <v>133.5</v>
      </c>
      <c r="C71" s="179">
        <v>143.9</v>
      </c>
      <c r="D71" s="179">
        <v>156.1</v>
      </c>
      <c r="E71" s="179">
        <v>180.7</v>
      </c>
      <c r="F71" s="179">
        <v>196.3</v>
      </c>
      <c r="G71" s="179">
        <v>204.6</v>
      </c>
      <c r="H71" s="179">
        <v>209.2</v>
      </c>
      <c r="I71" s="179">
        <v>217.2</v>
      </c>
    </row>
    <row r="72" spans="1:15">
      <c r="A72" s="198" t="s">
        <v>49</v>
      </c>
      <c r="B72" s="179">
        <v>119.8</v>
      </c>
      <c r="C72" s="179">
        <v>127.3</v>
      </c>
      <c r="D72" s="179">
        <v>132.69999999999999</v>
      </c>
      <c r="E72" s="179">
        <v>149.1</v>
      </c>
      <c r="F72" s="179">
        <v>156</v>
      </c>
      <c r="G72" s="179">
        <v>161.4</v>
      </c>
      <c r="H72" s="179">
        <v>168.1</v>
      </c>
      <c r="I72" s="179">
        <v>180.4</v>
      </c>
    </row>
    <row r="73" spans="1:15">
      <c r="A73" s="198" t="s">
        <v>255</v>
      </c>
      <c r="B73" s="179">
        <v>114.8</v>
      </c>
      <c r="C73" s="179">
        <v>121.1</v>
      </c>
      <c r="D73" s="179">
        <v>124</v>
      </c>
      <c r="E73" s="179">
        <v>137.4</v>
      </c>
      <c r="F73" s="179">
        <v>141.1</v>
      </c>
      <c r="G73" s="179">
        <v>145.4</v>
      </c>
      <c r="H73" s="179">
        <v>152.9</v>
      </c>
      <c r="I73" s="179">
        <v>166.7</v>
      </c>
    </row>
    <row r="74" spans="1:15" ht="14.4">
      <c r="A74" s="269" t="s">
        <v>283</v>
      </c>
      <c r="B74" s="179"/>
      <c r="C74" s="179"/>
      <c r="D74" s="179"/>
      <c r="E74" s="179"/>
      <c r="F74" s="179"/>
      <c r="G74" s="179"/>
      <c r="H74" s="179"/>
      <c r="I74" s="179"/>
    </row>
    <row r="75" spans="1:15">
      <c r="A75" s="201" t="s">
        <v>158</v>
      </c>
      <c r="B75" s="179">
        <v>116.3</v>
      </c>
      <c r="C75" s="179">
        <v>117.7</v>
      </c>
      <c r="D75" s="179">
        <v>120.98</v>
      </c>
      <c r="E75" s="179">
        <v>126.3</v>
      </c>
      <c r="F75" s="179">
        <v>129.5</v>
      </c>
      <c r="G75" s="179">
        <v>134.9</v>
      </c>
      <c r="H75" s="179">
        <v>140.4</v>
      </c>
      <c r="I75" s="179">
        <v>149.9</v>
      </c>
    </row>
    <row r="76" spans="1:15">
      <c r="A76" s="201" t="s">
        <v>256</v>
      </c>
      <c r="B76" s="179">
        <v>144.685</v>
      </c>
      <c r="C76" s="179">
        <v>145.9</v>
      </c>
      <c r="D76" s="179">
        <v>148.19999999999999</v>
      </c>
      <c r="E76" s="179">
        <v>144.1</v>
      </c>
      <c r="F76" s="179">
        <v>162.5</v>
      </c>
      <c r="G76" s="179">
        <v>158.9</v>
      </c>
      <c r="H76" s="179">
        <v>158.30000000000001</v>
      </c>
      <c r="I76" s="179">
        <v>163</v>
      </c>
      <c r="O76" s="73"/>
    </row>
    <row r="77" spans="1:15">
      <c r="A77" s="201" t="s">
        <v>257</v>
      </c>
      <c r="B77" s="179">
        <v>101.4725</v>
      </c>
      <c r="C77" s="179">
        <v>101.72750000000001</v>
      </c>
      <c r="D77" s="179">
        <v>97.0625</v>
      </c>
      <c r="E77" s="179">
        <v>94.6</v>
      </c>
      <c r="F77" s="179">
        <v>95.5</v>
      </c>
      <c r="G77" s="179">
        <v>97.4</v>
      </c>
      <c r="H77" s="179">
        <v>94.2</v>
      </c>
      <c r="I77" s="179">
        <v>95</v>
      </c>
    </row>
    <row r="78" spans="1:15">
      <c r="A78" s="201" t="s">
        <v>258</v>
      </c>
      <c r="B78" s="179">
        <v>96.7</v>
      </c>
      <c r="C78" s="179">
        <v>100</v>
      </c>
      <c r="D78" s="179">
        <v>103.27500000000001</v>
      </c>
      <c r="E78" s="179">
        <v>107.825</v>
      </c>
      <c r="F78" s="179">
        <v>111.175</v>
      </c>
      <c r="G78" s="179">
        <v>115.6</v>
      </c>
      <c r="H78" s="179">
        <v>120.7</v>
      </c>
      <c r="I78" s="179">
        <v>124.4</v>
      </c>
    </row>
    <row r="79" spans="1:15" ht="14.4">
      <c r="A79" s="199" t="s">
        <v>259</v>
      </c>
      <c r="B79" s="179"/>
      <c r="C79" s="179"/>
      <c r="D79" s="179"/>
      <c r="E79" s="179"/>
      <c r="F79" s="179"/>
      <c r="G79" s="179"/>
      <c r="H79" s="179"/>
      <c r="I79" s="179"/>
    </row>
    <row r="80" spans="1:15">
      <c r="A80" s="198" t="s">
        <v>128</v>
      </c>
      <c r="B80" s="179">
        <v>-6.6</v>
      </c>
      <c r="C80" s="179">
        <v>-2.6</v>
      </c>
      <c r="D80" s="179">
        <v>3.4</v>
      </c>
      <c r="E80" s="179">
        <v>12</v>
      </c>
      <c r="F80" s="179">
        <v>15.9</v>
      </c>
      <c r="G80" s="179">
        <v>16.8</v>
      </c>
      <c r="H80" s="179">
        <v>16.899999999999999</v>
      </c>
      <c r="I80" s="179">
        <v>18.8</v>
      </c>
    </row>
    <row r="81" spans="1:20">
      <c r="A81" s="198" t="s">
        <v>49</v>
      </c>
      <c r="B81" s="179">
        <v>-12.7</v>
      </c>
      <c r="C81" s="179">
        <v>-8.9</v>
      </c>
      <c r="D81" s="179">
        <v>-5.6</v>
      </c>
      <c r="E81" s="179">
        <v>-0.2</v>
      </c>
      <c r="F81" s="179">
        <v>-1.3</v>
      </c>
      <c r="G81" s="179">
        <v>-1.4</v>
      </c>
      <c r="H81" s="179">
        <v>0.3</v>
      </c>
      <c r="I81" s="179">
        <v>5</v>
      </c>
    </row>
    <row r="82" spans="1:20">
      <c r="A82" s="198"/>
      <c r="B82" s="196"/>
      <c r="C82" s="196"/>
      <c r="D82" s="196"/>
      <c r="E82" s="196"/>
      <c r="F82" s="196"/>
      <c r="G82" s="196"/>
      <c r="H82" s="191"/>
      <c r="I82" s="196"/>
    </row>
    <row r="83" spans="1:20">
      <c r="A83" s="248" t="s">
        <v>260</v>
      </c>
      <c r="B83" s="196"/>
      <c r="C83" s="196"/>
      <c r="D83" s="196"/>
      <c r="E83" s="196"/>
      <c r="F83" s="196"/>
      <c r="G83" s="196"/>
      <c r="H83" s="191"/>
      <c r="I83" s="196"/>
    </row>
    <row r="84" spans="1:20" ht="15">
      <c r="A84" s="248" t="s">
        <v>231</v>
      </c>
      <c r="B84" s="196"/>
      <c r="C84" s="196"/>
      <c r="D84" s="196"/>
      <c r="E84" s="196"/>
      <c r="F84" s="196"/>
      <c r="G84" s="196"/>
      <c r="H84" s="191"/>
      <c r="I84" s="196"/>
      <c r="T84" s="73"/>
    </row>
    <row r="85" spans="1:20" ht="15">
      <c r="A85" s="249" t="s">
        <v>232</v>
      </c>
      <c r="B85" s="197"/>
      <c r="C85" s="197"/>
      <c r="D85" s="197"/>
      <c r="E85" s="197"/>
      <c r="F85" s="197"/>
      <c r="G85" s="197"/>
      <c r="H85" s="181"/>
      <c r="I85" s="197"/>
    </row>
    <row r="86" spans="1:20">
      <c r="A86" s="200"/>
      <c r="B86" s="196"/>
      <c r="C86" s="196"/>
      <c r="D86" s="196"/>
      <c r="E86" s="196"/>
      <c r="F86" s="196"/>
      <c r="G86" s="196"/>
      <c r="H86" s="191"/>
      <c r="I86" s="196"/>
    </row>
  </sheetData>
  <mergeCells count="15">
    <mergeCell ref="A4:I4"/>
    <mergeCell ref="A20:I20"/>
    <mergeCell ref="A33:I33"/>
    <mergeCell ref="A19:I19"/>
    <mergeCell ref="A18:I18"/>
    <mergeCell ref="A23:I23"/>
    <mergeCell ref="A32:I32"/>
    <mergeCell ref="A61:I61"/>
    <mergeCell ref="A66:I66"/>
    <mergeCell ref="A65:I65"/>
    <mergeCell ref="A34:I34"/>
    <mergeCell ref="A48:I48"/>
    <mergeCell ref="A37:I37"/>
    <mergeCell ref="A49:I49"/>
    <mergeCell ref="A53:I53"/>
  </mergeCells>
  <phoneticPr fontId="19" type="noConversion"/>
  <pageMargins left="0.70866141732283472" right="0.70866141732283472" top="0.74803149606299213" bottom="0.74803149606299213" header="0.31496062992125984" footer="0.31496062992125984"/>
  <pageSetup paperSize="9" scale="73" orientation="portrait" r:id="rId1"/>
  <headerFooter alignWithMargins="0"/>
  <rowBreaks count="1" manualBreakCount="1">
    <brk id="3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329"/>
  <sheetViews>
    <sheetView showGridLines="0" zoomScaleNormal="100" zoomScaleSheetLayoutView="85" workbookViewId="0">
      <selection activeCell="A306" sqref="A306"/>
    </sheetView>
  </sheetViews>
  <sheetFormatPr baseColWidth="10" defaultColWidth="11.44140625" defaultRowHeight="13.2"/>
  <cols>
    <col min="1" max="1" width="64.5546875" style="81" customWidth="1"/>
    <col min="2" max="2" width="13.5546875" style="190" customWidth="1"/>
    <col min="3" max="6" width="10.6640625" style="190" customWidth="1"/>
    <col min="7" max="7" width="11" style="190" customWidth="1"/>
    <col min="8" max="8" width="12.33203125" style="190" bestFit="1" customWidth="1"/>
    <col min="9" max="9" width="10.6640625" style="190" customWidth="1"/>
    <col min="10" max="10" width="28.33203125" style="28" customWidth="1"/>
    <col min="11" max="16384" width="11.44140625" style="28"/>
  </cols>
  <sheetData>
    <row r="1" spans="1:249" ht="23.4">
      <c r="A1" s="102" t="s">
        <v>201</v>
      </c>
    </row>
    <row r="2" spans="1:249" ht="36.9" customHeight="1">
      <c r="A2" s="418" t="s">
        <v>312</v>
      </c>
      <c r="B2" s="419"/>
      <c r="C2" s="419"/>
      <c r="D2" s="419"/>
      <c r="E2" s="419"/>
      <c r="F2" s="419"/>
      <c r="G2" s="419"/>
      <c r="H2" s="419"/>
      <c r="I2" s="419"/>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c r="AW2" s="417"/>
      <c r="AX2" s="417"/>
      <c r="AY2" s="417"/>
      <c r="AZ2" s="417"/>
      <c r="BA2" s="417"/>
      <c r="BB2" s="417"/>
      <c r="BC2" s="417"/>
      <c r="BD2" s="417"/>
      <c r="BE2" s="417"/>
      <c r="BF2" s="417"/>
      <c r="BG2" s="417"/>
      <c r="BH2" s="417"/>
      <c r="BI2" s="417"/>
      <c r="BJ2" s="417"/>
      <c r="BK2" s="417"/>
      <c r="BL2" s="417"/>
      <c r="BM2" s="417"/>
      <c r="BN2" s="417"/>
      <c r="BO2" s="417"/>
      <c r="BP2" s="417"/>
      <c r="BQ2" s="417"/>
      <c r="BR2" s="417"/>
      <c r="BS2" s="417"/>
      <c r="BT2" s="417"/>
      <c r="BU2" s="417"/>
      <c r="BV2" s="417"/>
      <c r="BW2" s="417"/>
      <c r="BX2" s="417"/>
      <c r="BY2" s="417"/>
      <c r="BZ2" s="417"/>
      <c r="CA2" s="417"/>
      <c r="CB2" s="417"/>
      <c r="CC2" s="417"/>
      <c r="CD2" s="417"/>
      <c r="CE2" s="417"/>
      <c r="CF2" s="417"/>
      <c r="CG2" s="417"/>
      <c r="CH2" s="417"/>
      <c r="CI2" s="417"/>
      <c r="CJ2" s="417"/>
      <c r="CK2" s="417"/>
      <c r="CL2" s="417"/>
      <c r="CM2" s="417"/>
      <c r="CN2" s="417"/>
      <c r="CO2" s="417"/>
      <c r="CP2" s="417"/>
      <c r="CQ2" s="417"/>
      <c r="CR2" s="417"/>
      <c r="CS2" s="417"/>
      <c r="CT2" s="417"/>
      <c r="CU2" s="417"/>
      <c r="CV2" s="417"/>
      <c r="CW2" s="417"/>
      <c r="CX2" s="417"/>
      <c r="CY2" s="417"/>
      <c r="CZ2" s="417"/>
      <c r="DA2" s="417"/>
      <c r="DB2" s="417"/>
      <c r="DC2" s="417"/>
      <c r="DD2" s="417"/>
      <c r="DE2" s="417"/>
      <c r="DF2" s="417"/>
      <c r="DG2" s="417"/>
      <c r="DH2" s="417"/>
      <c r="DI2" s="417"/>
      <c r="DJ2" s="417"/>
      <c r="DK2" s="417"/>
      <c r="DL2" s="417"/>
      <c r="DM2" s="417"/>
      <c r="DN2" s="417"/>
      <c r="DO2" s="417"/>
      <c r="DP2" s="417"/>
      <c r="DQ2" s="417"/>
      <c r="DR2" s="417"/>
      <c r="DS2" s="417"/>
      <c r="DT2" s="417"/>
      <c r="DU2" s="417"/>
      <c r="DV2" s="417"/>
      <c r="DW2" s="417"/>
      <c r="DX2" s="417"/>
      <c r="DY2" s="417"/>
      <c r="DZ2" s="417"/>
      <c r="EA2" s="417"/>
      <c r="EB2" s="417"/>
      <c r="EC2" s="417"/>
      <c r="ED2" s="417"/>
      <c r="EE2" s="417"/>
      <c r="EF2" s="417"/>
      <c r="EG2" s="417"/>
      <c r="EH2" s="417"/>
      <c r="EI2" s="417"/>
      <c r="EJ2" s="417"/>
      <c r="EK2" s="417"/>
      <c r="EL2" s="417"/>
      <c r="EM2" s="417"/>
      <c r="EN2" s="417"/>
      <c r="EO2" s="417"/>
      <c r="EP2" s="417"/>
      <c r="EQ2" s="417"/>
      <c r="ER2" s="417"/>
      <c r="ES2" s="417"/>
      <c r="ET2" s="417"/>
      <c r="EU2" s="417"/>
      <c r="EV2" s="417"/>
      <c r="EW2" s="417"/>
      <c r="EX2" s="417"/>
      <c r="EY2" s="417"/>
      <c r="EZ2" s="417"/>
      <c r="FA2" s="417"/>
      <c r="FB2" s="417"/>
      <c r="FC2" s="417"/>
      <c r="FD2" s="417"/>
      <c r="FE2" s="417"/>
      <c r="FF2" s="417"/>
      <c r="FG2" s="417"/>
      <c r="FH2" s="417"/>
      <c r="FI2" s="417"/>
      <c r="FJ2" s="417"/>
      <c r="FK2" s="417"/>
      <c r="FL2" s="417"/>
      <c r="FM2" s="417"/>
      <c r="FN2" s="417"/>
      <c r="FO2" s="417"/>
      <c r="FP2" s="417"/>
      <c r="FQ2" s="417"/>
      <c r="FR2" s="417"/>
      <c r="FS2" s="417"/>
      <c r="FT2" s="417"/>
      <c r="FU2" s="417"/>
      <c r="FV2" s="417"/>
      <c r="FW2" s="417"/>
      <c r="FX2" s="417"/>
      <c r="FY2" s="417"/>
      <c r="FZ2" s="417"/>
      <c r="GA2" s="417"/>
      <c r="GB2" s="417"/>
      <c r="GC2" s="417"/>
      <c r="GD2" s="417"/>
      <c r="GE2" s="417"/>
      <c r="GF2" s="417"/>
      <c r="GG2" s="417"/>
      <c r="GH2" s="417"/>
      <c r="GI2" s="417"/>
      <c r="GJ2" s="417"/>
      <c r="GK2" s="417"/>
      <c r="GL2" s="417"/>
      <c r="GM2" s="417"/>
      <c r="GN2" s="417"/>
      <c r="GO2" s="417"/>
      <c r="GP2" s="417"/>
      <c r="GQ2" s="417"/>
      <c r="GR2" s="417"/>
      <c r="GS2" s="417"/>
      <c r="GT2" s="417"/>
      <c r="GU2" s="417"/>
      <c r="GV2" s="417"/>
      <c r="GW2" s="417"/>
      <c r="GX2" s="417"/>
      <c r="GY2" s="417"/>
      <c r="GZ2" s="417"/>
      <c r="HA2" s="417"/>
      <c r="HB2" s="417"/>
      <c r="HC2" s="417"/>
      <c r="HD2" s="417"/>
      <c r="HE2" s="417"/>
      <c r="HF2" s="417"/>
      <c r="HG2" s="417"/>
      <c r="HH2" s="417"/>
      <c r="HI2" s="417"/>
      <c r="HJ2" s="417"/>
      <c r="HK2" s="417"/>
      <c r="HL2" s="417"/>
      <c r="HM2" s="417"/>
      <c r="HN2" s="417"/>
      <c r="HO2" s="417"/>
      <c r="HP2" s="417"/>
      <c r="HQ2" s="417"/>
      <c r="HR2" s="417"/>
      <c r="HS2" s="417"/>
      <c r="HT2" s="417"/>
      <c r="HU2" s="417"/>
      <c r="HV2" s="417"/>
      <c r="HW2" s="417"/>
      <c r="HX2" s="417"/>
      <c r="HY2" s="417"/>
      <c r="HZ2" s="417"/>
      <c r="IA2" s="417"/>
      <c r="IB2" s="417"/>
      <c r="IC2" s="417"/>
      <c r="ID2" s="417"/>
      <c r="IE2" s="417"/>
      <c r="IF2" s="417"/>
      <c r="IG2" s="417"/>
      <c r="IH2" s="417"/>
      <c r="II2" s="417"/>
      <c r="IJ2" s="417"/>
      <c r="IK2" s="417"/>
      <c r="IL2" s="417"/>
      <c r="IM2" s="417"/>
      <c r="IN2" s="417"/>
      <c r="IO2" s="417"/>
    </row>
    <row r="3" spans="1:249" ht="13.5" customHeight="1">
      <c r="A3" s="103"/>
      <c r="I3" s="4" t="s">
        <v>50</v>
      </c>
    </row>
    <row r="4" spans="1:249" ht="28.5" customHeight="1">
      <c r="A4" s="401" t="s">
        <v>64</v>
      </c>
      <c r="B4" s="401"/>
      <c r="C4" s="401"/>
      <c r="D4" s="401"/>
      <c r="E4" s="401"/>
      <c r="F4" s="401"/>
      <c r="G4" s="401"/>
      <c r="H4" s="401"/>
      <c r="I4" s="401"/>
      <c r="J4" s="30"/>
      <c r="K4" s="30"/>
    </row>
    <row r="5" spans="1:249">
      <c r="A5" s="398" t="s">
        <v>63</v>
      </c>
      <c r="B5" s="398"/>
      <c r="C5" s="398"/>
      <c r="D5" s="398"/>
      <c r="E5" s="398"/>
      <c r="F5" s="398"/>
      <c r="G5" s="398"/>
      <c r="H5" s="398"/>
      <c r="I5" s="398"/>
      <c r="J5" s="30"/>
      <c r="K5" s="30"/>
    </row>
    <row r="6" spans="1:249" s="31" customFormat="1" ht="15" customHeight="1">
      <c r="A6" s="193"/>
      <c r="B6" s="271">
        <v>2011</v>
      </c>
      <c r="C6" s="271">
        <v>2012</v>
      </c>
      <c r="D6" s="271">
        <v>2013</v>
      </c>
      <c r="E6" s="271">
        <v>2014</v>
      </c>
      <c r="F6" s="271">
        <v>2015</v>
      </c>
      <c r="G6" s="271">
        <v>2016</v>
      </c>
      <c r="H6" s="272" t="s">
        <v>290</v>
      </c>
      <c r="I6" s="272" t="s">
        <v>291</v>
      </c>
    </row>
    <row r="7" spans="1:249" ht="15.75" customHeight="1">
      <c r="A7" s="104"/>
      <c r="B7" s="175"/>
      <c r="C7" s="192"/>
      <c r="D7" s="192"/>
      <c r="E7" s="193"/>
      <c r="F7" s="192"/>
      <c r="G7" s="192"/>
      <c r="H7" s="285"/>
      <c r="I7" s="286"/>
      <c r="L7" s="32"/>
      <c r="M7" s="32"/>
      <c r="N7" s="33"/>
      <c r="O7" s="32"/>
      <c r="P7" s="33"/>
      <c r="Q7" s="32"/>
      <c r="R7" s="32"/>
      <c r="S7" s="32"/>
      <c r="T7" s="33"/>
      <c r="U7" s="32"/>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row>
    <row r="8" spans="1:249" ht="15.75" customHeight="1">
      <c r="A8" s="104"/>
      <c r="B8" s="68"/>
      <c r="C8" s="17"/>
      <c r="D8" s="17"/>
      <c r="E8" s="216"/>
      <c r="F8" s="216"/>
      <c r="G8" s="299"/>
      <c r="H8" s="216"/>
      <c r="I8" s="216"/>
      <c r="L8" s="32"/>
      <c r="M8" s="32"/>
      <c r="N8" s="33"/>
      <c r="O8" s="32"/>
      <c r="P8" s="33"/>
      <c r="Q8" s="32"/>
      <c r="R8" s="32"/>
      <c r="S8" s="32"/>
      <c r="T8" s="33"/>
      <c r="U8" s="32"/>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row>
    <row r="9" spans="1:249">
      <c r="A9" s="81" t="s">
        <v>90</v>
      </c>
      <c r="B9" s="44">
        <v>1014278</v>
      </c>
      <c r="C9" s="44">
        <v>982114</v>
      </c>
      <c r="D9" s="44">
        <v>927155</v>
      </c>
      <c r="E9" s="44">
        <v>896424</v>
      </c>
      <c r="F9" s="44">
        <v>859165</v>
      </c>
      <c r="G9" s="300">
        <v>832267</v>
      </c>
      <c r="H9" s="217">
        <v>850643</v>
      </c>
      <c r="I9" s="217">
        <v>842375</v>
      </c>
      <c r="J9" s="87"/>
      <c r="K9" s="87"/>
      <c r="L9" s="49"/>
      <c r="M9" s="49"/>
      <c r="N9" s="49"/>
      <c r="O9" s="49"/>
      <c r="P9" s="49"/>
      <c r="Q9" s="49"/>
      <c r="R9" s="49"/>
      <c r="S9" s="30"/>
      <c r="T9" s="30"/>
      <c r="U9" s="49"/>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row>
    <row r="10" spans="1:249">
      <c r="A10" s="236" t="s">
        <v>216</v>
      </c>
      <c r="B10" s="183">
        <v>693394</v>
      </c>
      <c r="C10" s="183">
        <v>678500</v>
      </c>
      <c r="D10" s="183">
        <v>645275</v>
      </c>
      <c r="E10" s="183">
        <v>611540</v>
      </c>
      <c r="F10" s="183">
        <v>605267</v>
      </c>
      <c r="G10" s="301">
        <v>603541</v>
      </c>
      <c r="H10" s="356">
        <v>597624</v>
      </c>
      <c r="I10" s="218">
        <v>605534</v>
      </c>
      <c r="J10" s="7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row>
    <row r="11" spans="1:249">
      <c r="A11" s="81" t="s">
        <v>87</v>
      </c>
      <c r="B11" s="183">
        <v>1166313</v>
      </c>
      <c r="C11" s="183">
        <v>1163595</v>
      </c>
      <c r="D11" s="183">
        <v>1089713</v>
      </c>
      <c r="E11" s="183">
        <v>1078155</v>
      </c>
      <c r="F11" s="183">
        <v>1056705</v>
      </c>
      <c r="G11" s="302">
        <v>946342</v>
      </c>
      <c r="H11" s="356">
        <v>1061760</v>
      </c>
      <c r="I11" s="218">
        <v>962044</v>
      </c>
      <c r="J11" s="92"/>
      <c r="K11" s="92"/>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row>
    <row r="12" spans="1:249" s="30" customFormat="1" ht="12.75" customHeight="1">
      <c r="A12" s="81" t="s">
        <v>261</v>
      </c>
      <c r="B12" s="183">
        <v>270045</v>
      </c>
      <c r="C12" s="183">
        <v>276352</v>
      </c>
      <c r="D12" s="183">
        <v>264998</v>
      </c>
      <c r="E12" s="183">
        <v>285675</v>
      </c>
      <c r="F12" s="183">
        <v>295557</v>
      </c>
      <c r="G12" s="301">
        <v>184966</v>
      </c>
      <c r="H12" s="183">
        <v>296735</v>
      </c>
      <c r="I12" s="183">
        <v>197725</v>
      </c>
      <c r="L12" s="50"/>
      <c r="M12" s="50"/>
      <c r="N12" s="50"/>
      <c r="O12" s="50"/>
      <c r="P12" s="50"/>
      <c r="Q12" s="50"/>
      <c r="R12" s="50"/>
    </row>
    <row r="13" spans="1:249" ht="15">
      <c r="A13" s="213" t="s">
        <v>262</v>
      </c>
      <c r="B13" s="93">
        <v>5.8000000000000003E-2</v>
      </c>
      <c r="C13" s="93">
        <v>6.0999999999999999E-2</v>
      </c>
      <c r="D13" s="203">
        <v>6.5000000000000002E-2</v>
      </c>
      <c r="E13" s="203">
        <v>6.0999999999999999E-2</v>
      </c>
      <c r="F13" s="203">
        <v>6.3E-2</v>
      </c>
      <c r="G13" s="303">
        <v>7.5999999999999998E-2</v>
      </c>
      <c r="H13" s="203">
        <v>6.5000000000000002E-2</v>
      </c>
      <c r="I13" s="203">
        <v>7.8E-2</v>
      </c>
      <c r="J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row>
    <row r="14" spans="1:249" ht="9" customHeight="1">
      <c r="B14" s="105"/>
      <c r="C14" s="105"/>
      <c r="D14" s="106"/>
      <c r="E14" s="106"/>
      <c r="F14" s="106"/>
      <c r="G14" s="107"/>
      <c r="H14" s="107"/>
      <c r="I14" s="106"/>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row>
    <row r="15" spans="1:249">
      <c r="A15" s="402" t="s">
        <v>54</v>
      </c>
      <c r="B15" s="402"/>
      <c r="C15" s="402"/>
      <c r="D15" s="402"/>
      <c r="E15" s="402"/>
      <c r="F15" s="402"/>
      <c r="G15" s="402"/>
      <c r="H15" s="402"/>
      <c r="I15" s="402"/>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row>
    <row r="16" spans="1:249" s="30" customFormat="1" ht="12.75" customHeight="1">
      <c r="A16" s="250" t="s">
        <v>313</v>
      </c>
      <c r="B16" s="281"/>
      <c r="C16" s="281"/>
      <c r="D16" s="281"/>
      <c r="E16" s="281"/>
      <c r="F16" s="281"/>
      <c r="G16" s="281"/>
      <c r="H16" s="281"/>
      <c r="I16" s="281"/>
      <c r="J16" s="90"/>
      <c r="K16" s="50"/>
      <c r="L16" s="50"/>
      <c r="M16" s="50"/>
      <c r="N16" s="50"/>
      <c r="O16" s="50"/>
      <c r="P16" s="50"/>
      <c r="Q16" s="50"/>
      <c r="R16" s="50"/>
    </row>
    <row r="17" spans="1:18" s="30" customFormat="1" ht="12.75" customHeight="1">
      <c r="A17" s="250" t="s">
        <v>314</v>
      </c>
      <c r="B17" s="251"/>
      <c r="C17" s="251"/>
      <c r="D17" s="251"/>
      <c r="E17" s="251"/>
      <c r="F17" s="251"/>
      <c r="G17" s="251"/>
      <c r="H17" s="251"/>
      <c r="I17" s="251"/>
      <c r="J17" s="51"/>
      <c r="K17" s="50"/>
      <c r="L17" s="50"/>
      <c r="M17" s="50"/>
      <c r="N17" s="50"/>
      <c r="O17" s="50"/>
      <c r="P17" s="50"/>
      <c r="Q17" s="50"/>
      <c r="R17" s="50"/>
    </row>
    <row r="18" spans="1:18" ht="14.25" customHeight="1">
      <c r="A18" s="416" t="s">
        <v>263</v>
      </c>
      <c r="B18" s="416"/>
      <c r="C18" s="416"/>
      <c r="D18" s="416"/>
      <c r="E18" s="416"/>
      <c r="F18" s="416"/>
      <c r="G18" s="416"/>
      <c r="H18" s="416"/>
      <c r="I18" s="416"/>
      <c r="J18" s="264"/>
      <c r="K18" s="30"/>
    </row>
    <row r="19" spans="1:18">
      <c r="A19" s="400"/>
      <c r="B19" s="400"/>
      <c r="C19" s="400"/>
      <c r="D19" s="400"/>
      <c r="E19" s="400"/>
      <c r="F19" s="400"/>
      <c r="G19" s="400"/>
      <c r="H19" s="400"/>
      <c r="I19" s="400"/>
      <c r="J19" s="263"/>
      <c r="K19" s="30"/>
    </row>
    <row r="20" spans="1:18">
      <c r="A20" s="108"/>
      <c r="B20" s="109"/>
      <c r="C20" s="109"/>
      <c r="D20" s="109"/>
      <c r="E20" s="109"/>
      <c r="F20" s="109"/>
      <c r="G20" s="109"/>
      <c r="H20" s="109"/>
      <c r="I20" s="4" t="s">
        <v>55</v>
      </c>
    </row>
    <row r="21" spans="1:18" ht="28.5" customHeight="1">
      <c r="A21" s="401" t="s">
        <v>174</v>
      </c>
      <c r="B21" s="401"/>
      <c r="C21" s="401"/>
      <c r="D21" s="401"/>
      <c r="E21" s="401"/>
      <c r="F21" s="401"/>
      <c r="G21" s="401"/>
      <c r="H21" s="401"/>
      <c r="I21" s="401"/>
    </row>
    <row r="22" spans="1:18" s="30" customFormat="1" ht="15" customHeight="1">
      <c r="A22" s="398" t="s">
        <v>63</v>
      </c>
      <c r="B22" s="398"/>
      <c r="C22" s="398"/>
      <c r="D22" s="398"/>
      <c r="E22" s="398"/>
      <c r="F22" s="398"/>
      <c r="G22" s="398"/>
      <c r="H22" s="398"/>
      <c r="I22" s="398"/>
    </row>
    <row r="23" spans="1:18" ht="15" customHeight="1">
      <c r="A23" s="178"/>
      <c r="B23" s="271">
        <v>2011</v>
      </c>
      <c r="C23" s="271">
        <v>2012</v>
      </c>
      <c r="D23" s="271">
        <v>2013</v>
      </c>
      <c r="E23" s="271">
        <v>2014</v>
      </c>
      <c r="F23" s="271">
        <v>2015</v>
      </c>
      <c r="G23" s="271">
        <v>2016</v>
      </c>
      <c r="H23" s="272" t="s">
        <v>290</v>
      </c>
      <c r="I23" s="272" t="s">
        <v>291</v>
      </c>
    </row>
    <row r="24" spans="1:18" ht="15" customHeight="1">
      <c r="A24" s="178"/>
      <c r="B24" s="175"/>
      <c r="C24" s="192"/>
      <c r="D24" s="192"/>
      <c r="E24" s="193"/>
      <c r="F24" s="192"/>
      <c r="G24" s="192"/>
      <c r="H24" s="285"/>
      <c r="I24" s="286"/>
    </row>
    <row r="25" spans="1:18" ht="9" customHeight="1">
      <c r="A25" s="38"/>
      <c r="G25" s="304"/>
    </row>
    <row r="26" spans="1:18">
      <c r="A26" s="191"/>
      <c r="B26" s="189" t="s">
        <v>123</v>
      </c>
      <c r="C26" s="189"/>
      <c r="D26" s="189"/>
      <c r="E26" s="189"/>
      <c r="F26" s="189"/>
      <c r="G26" s="305"/>
      <c r="H26" s="189"/>
      <c r="I26" s="189"/>
      <c r="J26" s="30"/>
    </row>
    <row r="27" spans="1:18">
      <c r="A27" s="191" t="s">
        <v>84</v>
      </c>
      <c r="B27" s="185">
        <v>184789</v>
      </c>
      <c r="C27" s="185">
        <v>169364</v>
      </c>
      <c r="D27" s="185">
        <v>147537</v>
      </c>
      <c r="E27" s="185">
        <v>133342</v>
      </c>
      <c r="F27" s="185">
        <v>127037</v>
      </c>
      <c r="G27" s="306">
        <v>122204</v>
      </c>
      <c r="H27" s="185">
        <v>116450</v>
      </c>
      <c r="I27" s="185">
        <v>122264</v>
      </c>
      <c r="J27" s="30"/>
    </row>
    <row r="28" spans="1:18">
      <c r="A28" s="213" t="s">
        <v>124</v>
      </c>
      <c r="B28" s="185">
        <v>329912</v>
      </c>
      <c r="C28" s="185">
        <v>330385</v>
      </c>
      <c r="D28" s="185">
        <v>326820</v>
      </c>
      <c r="E28" s="185">
        <v>328324</v>
      </c>
      <c r="F28" s="185">
        <v>333970</v>
      </c>
      <c r="G28" s="306">
        <v>338322</v>
      </c>
      <c r="H28" s="185">
        <v>335793</v>
      </c>
      <c r="I28" s="185">
        <v>338058</v>
      </c>
      <c r="J28" s="30"/>
    </row>
    <row r="29" spans="1:18">
      <c r="A29" s="213" t="s">
        <v>217</v>
      </c>
      <c r="B29" s="185">
        <v>138840</v>
      </c>
      <c r="C29" s="185">
        <v>140384</v>
      </c>
      <c r="D29" s="185">
        <v>140329</v>
      </c>
      <c r="E29" s="185">
        <v>136606</v>
      </c>
      <c r="F29" s="185">
        <v>137235</v>
      </c>
      <c r="G29" s="306">
        <v>136963</v>
      </c>
      <c r="H29" s="185">
        <v>137156</v>
      </c>
      <c r="I29" s="185">
        <v>138134</v>
      </c>
      <c r="J29" s="30"/>
    </row>
    <row r="30" spans="1:18" ht="15">
      <c r="A30" s="281" t="s">
        <v>219</v>
      </c>
      <c r="B30" s="185">
        <v>138353</v>
      </c>
      <c r="C30" s="185">
        <v>139056</v>
      </c>
      <c r="D30" s="219">
        <v>139052</v>
      </c>
      <c r="E30" s="219">
        <v>140946</v>
      </c>
      <c r="F30" s="219">
        <v>146432</v>
      </c>
      <c r="G30" s="307">
        <v>153501</v>
      </c>
      <c r="H30" s="219">
        <v>147971</v>
      </c>
      <c r="I30" s="185">
        <v>153451</v>
      </c>
      <c r="J30" s="30"/>
    </row>
    <row r="31" spans="1:18">
      <c r="A31" s="281" t="s">
        <v>220</v>
      </c>
      <c r="B31" s="185">
        <v>28976</v>
      </c>
      <c r="C31" s="185">
        <v>27972</v>
      </c>
      <c r="D31" s="219">
        <v>25970</v>
      </c>
      <c r="E31" s="219">
        <v>28102</v>
      </c>
      <c r="F31" s="219">
        <v>28076</v>
      </c>
      <c r="G31" s="307">
        <v>27630</v>
      </c>
      <c r="H31" s="219">
        <v>28517</v>
      </c>
      <c r="I31" s="185">
        <v>27592</v>
      </c>
      <c r="J31" s="30"/>
    </row>
    <row r="32" spans="1:18">
      <c r="A32" s="281" t="s">
        <v>221</v>
      </c>
      <c r="B32" s="323">
        <v>23586</v>
      </c>
      <c r="C32" s="323">
        <v>22806</v>
      </c>
      <c r="D32" s="324">
        <v>21244</v>
      </c>
      <c r="E32" s="324">
        <v>22578</v>
      </c>
      <c r="F32" s="324">
        <v>22127</v>
      </c>
      <c r="G32" s="325">
        <v>19987</v>
      </c>
      <c r="H32" s="324">
        <v>22033</v>
      </c>
      <c r="I32" s="323">
        <v>18689</v>
      </c>
      <c r="J32" s="30"/>
    </row>
    <row r="33" spans="1:11">
      <c r="B33" s="185" t="s">
        <v>125</v>
      </c>
      <c r="C33" s="185"/>
      <c r="D33" s="185"/>
      <c r="E33" s="185"/>
      <c r="F33" s="185"/>
      <c r="G33" s="306"/>
      <c r="H33" s="185"/>
      <c r="I33" s="185"/>
      <c r="J33" s="30"/>
    </row>
    <row r="34" spans="1:11">
      <c r="A34" s="191" t="s">
        <v>84</v>
      </c>
      <c r="B34" s="185">
        <v>25288</v>
      </c>
      <c r="C34" s="185">
        <v>19422</v>
      </c>
      <c r="D34" s="185">
        <v>16013</v>
      </c>
      <c r="E34" s="185">
        <v>15181</v>
      </c>
      <c r="F34" s="185">
        <v>12963</v>
      </c>
      <c r="G34" s="306">
        <v>12144</v>
      </c>
      <c r="H34" s="185">
        <v>12138</v>
      </c>
      <c r="I34" s="185">
        <v>10438</v>
      </c>
      <c r="J34" s="30"/>
    </row>
    <row r="35" spans="1:11">
      <c r="A35" s="213" t="s">
        <v>124</v>
      </c>
      <c r="B35" s="185">
        <v>57231</v>
      </c>
      <c r="C35" s="185">
        <v>47652</v>
      </c>
      <c r="D35" s="185">
        <v>40108</v>
      </c>
      <c r="E35" s="185">
        <v>36288</v>
      </c>
      <c r="F35" s="185">
        <v>33950</v>
      </c>
      <c r="G35" s="306">
        <v>30089</v>
      </c>
      <c r="H35" s="185">
        <v>32204</v>
      </c>
      <c r="I35" s="185">
        <v>27338</v>
      </c>
      <c r="J35" s="30"/>
    </row>
    <row r="36" spans="1:11">
      <c r="A36" s="281" t="s">
        <v>218</v>
      </c>
      <c r="B36" s="185">
        <v>12111</v>
      </c>
      <c r="C36" s="185">
        <v>9156</v>
      </c>
      <c r="D36" s="185">
        <v>6985</v>
      </c>
      <c r="E36" s="185">
        <v>6379</v>
      </c>
      <c r="F36" s="185">
        <v>5293</v>
      </c>
      <c r="G36" s="306">
        <v>4296</v>
      </c>
      <c r="H36" s="219">
        <v>4662</v>
      </c>
      <c r="I36" s="185">
        <v>4181</v>
      </c>
      <c r="J36" s="30"/>
    </row>
    <row r="37" spans="1:11" ht="15">
      <c r="A37" s="281" t="s">
        <v>219</v>
      </c>
      <c r="B37" s="185">
        <v>38716</v>
      </c>
      <c r="C37" s="185">
        <v>32905</v>
      </c>
      <c r="D37" s="219">
        <v>28385</v>
      </c>
      <c r="E37" s="219">
        <v>25374</v>
      </c>
      <c r="F37" s="219">
        <v>24423</v>
      </c>
      <c r="G37" s="307">
        <v>21224</v>
      </c>
      <c r="H37" s="219">
        <v>22785</v>
      </c>
      <c r="I37" s="185">
        <v>19185</v>
      </c>
      <c r="J37" s="30"/>
    </row>
    <row r="38" spans="1:11">
      <c r="A38" s="281" t="s">
        <v>220</v>
      </c>
      <c r="B38" s="185">
        <v>3267</v>
      </c>
      <c r="C38" s="185">
        <v>2827</v>
      </c>
      <c r="D38" s="219">
        <v>2478</v>
      </c>
      <c r="E38" s="219">
        <v>2777</v>
      </c>
      <c r="F38" s="219">
        <v>2858</v>
      </c>
      <c r="G38" s="307">
        <v>2623</v>
      </c>
      <c r="H38" s="219">
        <v>2766</v>
      </c>
      <c r="I38" s="185">
        <v>2129</v>
      </c>
      <c r="J38" s="30"/>
    </row>
    <row r="39" spans="1:11">
      <c r="A39" s="281" t="s">
        <v>221</v>
      </c>
      <c r="B39" s="185">
        <v>3133</v>
      </c>
      <c r="C39" s="185">
        <v>2761</v>
      </c>
      <c r="D39" s="219">
        <v>2257</v>
      </c>
      <c r="E39" s="219">
        <v>1759</v>
      </c>
      <c r="F39" s="219">
        <v>1374</v>
      </c>
      <c r="G39" s="307">
        <v>1945</v>
      </c>
      <c r="H39" s="219">
        <v>1991</v>
      </c>
      <c r="I39" s="185">
        <v>1815</v>
      </c>
      <c r="J39" s="30"/>
    </row>
    <row r="40" spans="1:11" s="31" customFormat="1" ht="10.5" customHeight="1">
      <c r="A40" s="104"/>
      <c r="B40" s="37"/>
      <c r="C40" s="37"/>
      <c r="D40" s="193"/>
      <c r="E40" s="37"/>
      <c r="F40" s="37"/>
      <c r="G40" s="107"/>
      <c r="I40" s="110"/>
    </row>
    <row r="41" spans="1:11">
      <c r="A41" s="402" t="s">
        <v>54</v>
      </c>
      <c r="B41" s="402"/>
      <c r="C41" s="402"/>
      <c r="D41" s="402"/>
      <c r="E41" s="402"/>
      <c r="F41" s="402"/>
      <c r="G41" s="402"/>
      <c r="H41" s="402"/>
      <c r="I41" s="402"/>
    </row>
    <row r="42" spans="1:11" ht="15">
      <c r="A42" s="420" t="s">
        <v>264</v>
      </c>
      <c r="B42" s="420"/>
      <c r="C42" s="420"/>
      <c r="D42" s="420"/>
      <c r="E42" s="420"/>
      <c r="F42" s="420"/>
      <c r="G42" s="420"/>
      <c r="H42" s="420"/>
      <c r="I42" s="420"/>
    </row>
    <row r="43" spans="1:11" ht="12.9" customHeight="1">
      <c r="A43" s="421" t="s">
        <v>148</v>
      </c>
      <c r="B43" s="422"/>
      <c r="C43" s="422"/>
      <c r="D43" s="422"/>
      <c r="E43" s="422"/>
      <c r="F43" s="422"/>
      <c r="G43" s="422"/>
      <c r="H43" s="422"/>
      <c r="I43" s="422"/>
    </row>
    <row r="44" spans="1:11">
      <c r="A44" s="111"/>
      <c r="B44" s="111"/>
      <c r="C44" s="111"/>
      <c r="D44" s="111"/>
      <c r="E44" s="111"/>
      <c r="F44" s="111"/>
      <c r="G44" s="111"/>
      <c r="H44" s="111"/>
      <c r="I44" s="111"/>
      <c r="K44" s="30"/>
    </row>
    <row r="45" spans="1:11">
      <c r="A45" s="112"/>
      <c r="B45" s="5"/>
      <c r="C45" s="5"/>
      <c r="D45" s="5"/>
      <c r="E45" s="5"/>
      <c r="F45" s="5"/>
      <c r="G45" s="5"/>
      <c r="H45" s="5"/>
      <c r="I45" s="113" t="s">
        <v>57</v>
      </c>
      <c r="K45" s="30"/>
    </row>
    <row r="46" spans="1:11" ht="17.399999999999999">
      <c r="A46" s="278" t="s">
        <v>173</v>
      </c>
      <c r="B46" s="278"/>
      <c r="C46" s="278"/>
      <c r="D46" s="278"/>
      <c r="E46" s="278"/>
      <c r="F46" s="278"/>
      <c r="G46" s="278"/>
      <c r="H46" s="278"/>
      <c r="I46" s="278"/>
      <c r="K46" s="30"/>
    </row>
    <row r="47" spans="1:11" ht="15.75" customHeight="1">
      <c r="A47" s="279" t="s">
        <v>126</v>
      </c>
      <c r="B47" s="282"/>
      <c r="C47" s="282"/>
      <c r="D47" s="282"/>
      <c r="E47" s="282"/>
      <c r="F47" s="282"/>
      <c r="G47" s="282"/>
      <c r="H47" s="282"/>
      <c r="I47" s="282"/>
      <c r="K47" s="30"/>
    </row>
    <row r="48" spans="1:11">
      <c r="A48" s="190"/>
      <c r="B48" s="271">
        <v>2011</v>
      </c>
      <c r="C48" s="271">
        <v>2012</v>
      </c>
      <c r="D48" s="271">
        <v>2013</v>
      </c>
      <c r="E48" s="271">
        <v>2014</v>
      </c>
      <c r="F48" s="271">
        <v>2015</v>
      </c>
      <c r="G48" s="271">
        <v>2016</v>
      </c>
      <c r="H48" s="272" t="s">
        <v>290</v>
      </c>
      <c r="I48" s="272" t="s">
        <v>291</v>
      </c>
      <c r="J48" s="30"/>
      <c r="K48" s="30"/>
    </row>
    <row r="49" spans="1:18">
      <c r="A49" s="190"/>
      <c r="B49" s="175"/>
      <c r="C49" s="192"/>
      <c r="D49" s="192"/>
      <c r="E49" s="193"/>
      <c r="F49" s="192"/>
      <c r="G49" s="192"/>
      <c r="H49" s="285"/>
      <c r="I49" s="286"/>
      <c r="J49" s="30"/>
      <c r="K49" s="30"/>
    </row>
    <row r="50" spans="1:18" ht="15.75" customHeight="1">
      <c r="B50" s="311"/>
      <c r="C50" s="311"/>
      <c r="D50" s="311"/>
      <c r="E50" s="311"/>
      <c r="F50" s="311"/>
      <c r="G50" s="312"/>
      <c r="H50" s="311"/>
      <c r="I50" s="311"/>
      <c r="J50" s="30"/>
      <c r="K50" s="30"/>
    </row>
    <row r="51" spans="1:18">
      <c r="A51" s="83" t="s">
        <v>113</v>
      </c>
      <c r="B51" s="179">
        <v>3.2</v>
      </c>
      <c r="C51" s="179">
        <v>3.4</v>
      </c>
      <c r="D51" s="179">
        <v>3.5</v>
      </c>
      <c r="E51" s="191">
        <v>3.3</v>
      </c>
      <c r="F51" s="220">
        <v>2.97</v>
      </c>
      <c r="G51" s="308">
        <v>2.2999999999999998</v>
      </c>
      <c r="H51" s="220">
        <v>2.7</v>
      </c>
      <c r="I51" s="220">
        <v>2.2000000000000002</v>
      </c>
      <c r="J51" s="30"/>
      <c r="K51" s="30"/>
    </row>
    <row r="52" spans="1:18">
      <c r="A52" s="83" t="s">
        <v>202</v>
      </c>
      <c r="B52" s="179">
        <v>4.3</v>
      </c>
      <c r="C52" s="179">
        <v>4.5999999999999996</v>
      </c>
      <c r="D52" s="179">
        <v>4.8</v>
      </c>
      <c r="E52" s="191">
        <v>4.5</v>
      </c>
      <c r="F52" s="220">
        <v>4.22</v>
      </c>
      <c r="G52" s="308">
        <v>3.2</v>
      </c>
      <c r="H52" s="220">
        <v>3.5</v>
      </c>
      <c r="I52" s="220">
        <v>2.8</v>
      </c>
      <c r="J52" s="30"/>
      <c r="K52" s="30"/>
    </row>
    <row r="53" spans="1:18" ht="26.4">
      <c r="A53" s="83" t="s">
        <v>198</v>
      </c>
      <c r="B53" s="179">
        <v>7.3</v>
      </c>
      <c r="C53" s="179">
        <v>7.6</v>
      </c>
      <c r="D53" s="179">
        <v>8</v>
      </c>
      <c r="E53" s="191">
        <v>7.3</v>
      </c>
      <c r="F53" s="220">
        <v>6.97</v>
      </c>
      <c r="G53" s="308">
        <v>6.1</v>
      </c>
      <c r="H53" s="220">
        <v>6.7</v>
      </c>
      <c r="I53" s="220">
        <v>5.2</v>
      </c>
      <c r="J53" s="30"/>
      <c r="K53" s="30"/>
    </row>
    <row r="54" spans="1:18" ht="15.75" customHeight="1">
      <c r="A54" s="81" t="s">
        <v>203</v>
      </c>
      <c r="B54" s="179">
        <v>4.5</v>
      </c>
      <c r="C54" s="179">
        <v>4.7</v>
      </c>
      <c r="D54" s="179">
        <v>4.0999999999999996</v>
      </c>
      <c r="E54" s="191">
        <v>4.4000000000000004</v>
      </c>
      <c r="F54" s="220">
        <v>4.29</v>
      </c>
      <c r="G54" s="308">
        <v>3.5</v>
      </c>
      <c r="H54" s="220">
        <v>4</v>
      </c>
      <c r="I54" s="220">
        <v>3.3</v>
      </c>
      <c r="J54" s="30"/>
      <c r="K54" s="30"/>
    </row>
    <row r="55" spans="1:18" ht="15">
      <c r="A55" s="81" t="s">
        <v>204</v>
      </c>
      <c r="B55" s="179">
        <v>8.3000000000000007</v>
      </c>
      <c r="C55" s="179">
        <v>8.6999999999999993</v>
      </c>
      <c r="D55" s="179">
        <v>8.6</v>
      </c>
      <c r="E55" s="191">
        <v>7</v>
      </c>
      <c r="F55" s="220">
        <v>6.6</v>
      </c>
      <c r="G55" s="308">
        <v>4.9000000000000004</v>
      </c>
      <c r="H55" s="220">
        <v>5.6</v>
      </c>
      <c r="I55" s="220">
        <v>4.5999999999999996</v>
      </c>
      <c r="J55" s="30"/>
      <c r="K55" s="30"/>
    </row>
    <row r="56" spans="1:18" ht="15">
      <c r="A56" s="81" t="s">
        <v>234</v>
      </c>
      <c r="B56" s="179">
        <v>14.2</v>
      </c>
      <c r="C56" s="179">
        <v>13.9</v>
      </c>
      <c r="D56" s="179">
        <v>14</v>
      </c>
      <c r="E56" s="191">
        <v>11.8</v>
      </c>
      <c r="F56" s="220">
        <v>11.5</v>
      </c>
      <c r="G56" s="308">
        <v>8.6</v>
      </c>
      <c r="H56" s="220">
        <v>9.91</v>
      </c>
      <c r="I56" s="220">
        <v>7.5</v>
      </c>
      <c r="J56" s="30"/>
      <c r="K56" s="30"/>
    </row>
    <row r="57" spans="1:18">
      <c r="K57" s="30"/>
    </row>
    <row r="58" spans="1:18">
      <c r="A58" s="280" t="s">
        <v>54</v>
      </c>
      <c r="B58" s="280"/>
      <c r="C58" s="280"/>
      <c r="D58" s="280"/>
      <c r="E58" s="280"/>
      <c r="F58" s="280"/>
      <c r="G58" s="280"/>
      <c r="H58" s="280"/>
      <c r="I58" s="280"/>
      <c r="K58" s="30"/>
    </row>
    <row r="59" spans="1:18" ht="15">
      <c r="A59" s="250" t="s">
        <v>233</v>
      </c>
      <c r="B59" s="281"/>
      <c r="C59" s="281"/>
      <c r="D59" s="281"/>
      <c r="E59" s="281"/>
      <c r="F59" s="281"/>
      <c r="G59" s="281"/>
      <c r="H59" s="281"/>
      <c r="I59" s="281"/>
      <c r="K59" s="30"/>
    </row>
    <row r="60" spans="1:18" s="190" customFormat="1" ht="14.25" customHeight="1">
      <c r="A60" s="416" t="s">
        <v>315</v>
      </c>
      <c r="B60" s="416"/>
      <c r="C60" s="416"/>
      <c r="D60" s="416"/>
      <c r="E60" s="416"/>
      <c r="F60" s="416"/>
      <c r="G60" s="416"/>
      <c r="H60" s="416"/>
      <c r="I60" s="416"/>
      <c r="J60" s="148"/>
      <c r="K60" s="191"/>
    </row>
    <row r="61" spans="1:18" ht="15">
      <c r="A61" s="80"/>
      <c r="B61" s="213"/>
      <c r="C61" s="213"/>
      <c r="D61" s="213"/>
      <c r="E61" s="213"/>
      <c r="F61" s="213"/>
      <c r="G61" s="213"/>
      <c r="H61" s="213"/>
      <c r="I61" s="213"/>
      <c r="K61" s="30"/>
    </row>
    <row r="62" spans="1:18" s="30" customFormat="1" ht="12.75" customHeight="1">
      <c r="A62" s="114"/>
      <c r="B62" s="190"/>
      <c r="C62" s="190"/>
      <c r="D62" s="190"/>
      <c r="E62" s="190"/>
      <c r="F62" s="190"/>
      <c r="G62" s="190"/>
      <c r="H62" s="4"/>
      <c r="I62" s="4" t="s">
        <v>59</v>
      </c>
      <c r="K62" s="50"/>
      <c r="L62" s="50"/>
      <c r="M62" s="50"/>
      <c r="N62" s="50"/>
      <c r="O62" s="50"/>
      <c r="P62" s="50"/>
      <c r="Q62" s="50"/>
      <c r="R62" s="50"/>
    </row>
    <row r="63" spans="1:18" s="30" customFormat="1" ht="17.399999999999999">
      <c r="A63" s="401" t="s">
        <v>109</v>
      </c>
      <c r="B63" s="401"/>
      <c r="C63" s="401"/>
      <c r="D63" s="401"/>
      <c r="E63" s="401"/>
      <c r="F63" s="401"/>
      <c r="G63" s="401"/>
      <c r="H63" s="401"/>
      <c r="I63" s="401"/>
      <c r="K63" s="50"/>
      <c r="L63" s="50"/>
      <c r="M63" s="50"/>
      <c r="N63" s="50"/>
      <c r="O63" s="50"/>
      <c r="P63" s="50"/>
      <c r="Q63" s="50"/>
      <c r="R63" s="50"/>
    </row>
    <row r="64" spans="1:18" s="30" customFormat="1" ht="12.75" customHeight="1">
      <c r="A64" s="398" t="s">
        <v>63</v>
      </c>
      <c r="B64" s="398"/>
      <c r="C64" s="398"/>
      <c r="D64" s="398"/>
      <c r="E64" s="398"/>
      <c r="F64" s="398"/>
      <c r="G64" s="398"/>
      <c r="H64" s="398"/>
      <c r="I64" s="398"/>
      <c r="K64" s="50"/>
      <c r="L64" s="50"/>
      <c r="M64" s="50"/>
      <c r="N64" s="50"/>
      <c r="O64" s="50"/>
      <c r="P64" s="50"/>
      <c r="Q64" s="50"/>
      <c r="R64" s="50"/>
    </row>
    <row r="65" spans="1:18" s="30" customFormat="1" ht="12.75" customHeight="1">
      <c r="A65" s="193"/>
      <c r="B65" s="271">
        <v>2011</v>
      </c>
      <c r="C65" s="271">
        <v>2012</v>
      </c>
      <c r="D65" s="271">
        <v>2013</v>
      </c>
      <c r="E65" s="271">
        <v>2014</v>
      </c>
      <c r="F65" s="271">
        <v>2015</v>
      </c>
      <c r="G65" s="271">
        <v>2016</v>
      </c>
      <c r="H65" s="272" t="s">
        <v>290</v>
      </c>
      <c r="I65" s="272" t="s">
        <v>291</v>
      </c>
      <c r="L65" s="50"/>
      <c r="M65" s="50"/>
      <c r="N65" s="50"/>
      <c r="O65" s="50"/>
      <c r="P65" s="50"/>
      <c r="Q65" s="50"/>
      <c r="R65" s="50"/>
    </row>
    <row r="66" spans="1:18" s="30" customFormat="1" ht="12.75" customHeight="1">
      <c r="A66" s="193"/>
      <c r="B66" s="175"/>
      <c r="C66" s="192"/>
      <c r="D66" s="192"/>
      <c r="E66" s="193"/>
      <c r="F66" s="192"/>
      <c r="G66" s="192"/>
      <c r="H66" s="285"/>
      <c r="I66" s="286"/>
      <c r="L66" s="50"/>
      <c r="M66" s="50"/>
      <c r="N66" s="50"/>
      <c r="O66" s="50"/>
      <c r="P66" s="50"/>
      <c r="Q66" s="50"/>
      <c r="R66" s="50"/>
    </row>
    <row r="67" spans="1:18" s="30" customFormat="1" ht="12.75" customHeight="1">
      <c r="A67" s="104"/>
      <c r="B67" s="181"/>
      <c r="C67" s="181"/>
      <c r="D67" s="181"/>
      <c r="E67" s="181"/>
      <c r="F67" s="181"/>
      <c r="G67" s="296"/>
      <c r="H67" s="181"/>
      <c r="I67" s="181"/>
      <c r="L67" s="50"/>
      <c r="M67" s="50"/>
      <c r="N67" s="50"/>
      <c r="O67" s="50"/>
      <c r="P67" s="50"/>
      <c r="Q67" s="50"/>
      <c r="R67" s="50"/>
    </row>
    <row r="68" spans="1:18" s="30" customFormat="1" ht="12.75" customHeight="1">
      <c r="A68" s="81" t="s">
        <v>292</v>
      </c>
      <c r="B68" s="180">
        <v>216086</v>
      </c>
      <c r="C68" s="180">
        <v>209818</v>
      </c>
      <c r="D68" s="180">
        <v>201768</v>
      </c>
      <c r="E68" s="180">
        <v>184768</v>
      </c>
      <c r="F68" s="180">
        <v>186397</v>
      </c>
      <c r="G68" s="295">
        <v>193273</v>
      </c>
      <c r="H68" s="180">
        <v>187553</v>
      </c>
      <c r="I68" s="42">
        <v>209900</v>
      </c>
      <c r="K68" s="50"/>
      <c r="L68" s="50"/>
      <c r="M68" s="50"/>
      <c r="N68" s="50"/>
      <c r="O68" s="50"/>
      <c r="P68" s="50"/>
      <c r="Q68" s="50"/>
    </row>
    <row r="69" spans="1:18" s="30" customFormat="1" ht="12.75" customHeight="1">
      <c r="A69" s="213" t="s">
        <v>293</v>
      </c>
      <c r="B69" s="180">
        <v>171311</v>
      </c>
      <c r="C69" s="180">
        <v>171117</v>
      </c>
      <c r="D69" s="180">
        <v>161439</v>
      </c>
      <c r="E69" s="180">
        <v>177389</v>
      </c>
      <c r="F69" s="180">
        <v>176728</v>
      </c>
      <c r="G69" s="295">
        <v>108738</v>
      </c>
      <c r="H69" s="180">
        <v>106405</v>
      </c>
      <c r="I69" s="41">
        <v>114093</v>
      </c>
      <c r="K69" s="70"/>
      <c r="L69" s="86"/>
      <c r="M69" s="86"/>
      <c r="N69" s="86"/>
      <c r="O69" s="86"/>
      <c r="P69" s="86"/>
      <c r="Q69" s="86"/>
      <c r="R69" s="86"/>
    </row>
    <row r="70" spans="1:18" s="30" customFormat="1" ht="14.25" customHeight="1">
      <c r="A70" s="213" t="s">
        <v>294</v>
      </c>
      <c r="B70" s="180">
        <v>52010</v>
      </c>
      <c r="C70" s="180">
        <v>51539</v>
      </c>
      <c r="D70" s="180">
        <v>52926</v>
      </c>
      <c r="E70" s="180">
        <v>43144</v>
      </c>
      <c r="F70" s="180">
        <v>40866</v>
      </c>
      <c r="G70" s="295">
        <v>32976</v>
      </c>
      <c r="H70" s="180">
        <v>39677</v>
      </c>
      <c r="I70" s="180">
        <v>30909</v>
      </c>
      <c r="K70" s="47"/>
      <c r="L70" s="94"/>
      <c r="M70" s="94"/>
      <c r="N70" s="86"/>
      <c r="O70" s="86"/>
      <c r="P70" s="86"/>
      <c r="Q70" s="86"/>
      <c r="R70" s="86"/>
    </row>
    <row r="71" spans="1:18" s="85" customFormat="1" ht="15">
      <c r="A71" s="213" t="s">
        <v>295</v>
      </c>
      <c r="B71" s="180">
        <v>88282</v>
      </c>
      <c r="C71" s="180">
        <v>85382</v>
      </c>
      <c r="D71" s="180">
        <v>79047</v>
      </c>
      <c r="E71" s="180">
        <v>76736</v>
      </c>
      <c r="F71" s="180">
        <v>69317</v>
      </c>
      <c r="G71" s="295">
        <v>32576</v>
      </c>
      <c r="H71" s="180">
        <v>32733</v>
      </c>
      <c r="I71" s="180">
        <v>31749</v>
      </c>
      <c r="K71" s="70"/>
    </row>
    <row r="72" spans="1:18" s="30" customFormat="1" ht="12" customHeight="1">
      <c r="A72" s="81"/>
      <c r="B72" s="105"/>
      <c r="C72" s="106"/>
      <c r="D72" s="106"/>
      <c r="E72" s="106"/>
      <c r="F72" s="106"/>
      <c r="G72" s="107"/>
      <c r="H72" s="181"/>
      <c r="I72" s="181"/>
      <c r="K72" s="91"/>
      <c r="L72" s="50"/>
      <c r="M72" s="50"/>
      <c r="N72" s="50"/>
      <c r="O72" s="50"/>
      <c r="P72" s="50"/>
      <c r="Q72" s="50"/>
      <c r="R72" s="50"/>
    </row>
    <row r="73" spans="1:18" s="30" customFormat="1" ht="12.75" customHeight="1">
      <c r="A73" s="402" t="s">
        <v>54</v>
      </c>
      <c r="B73" s="402"/>
      <c r="C73" s="402"/>
      <c r="D73" s="402"/>
      <c r="E73" s="402"/>
      <c r="F73" s="402"/>
      <c r="G73" s="402"/>
      <c r="H73" s="402"/>
      <c r="I73" s="402"/>
      <c r="J73" s="51"/>
      <c r="K73" s="50"/>
      <c r="L73" s="50"/>
      <c r="M73" s="50"/>
      <c r="N73" s="50"/>
      <c r="O73" s="50"/>
      <c r="P73" s="50"/>
      <c r="Q73" s="50"/>
      <c r="R73" s="50"/>
    </row>
    <row r="74" spans="1:18" ht="12.75" hidden="1" customHeight="1"/>
    <row r="75" spans="1:18" s="30" customFormat="1" ht="15">
      <c r="A75" s="236" t="s">
        <v>301</v>
      </c>
      <c r="B75" s="252"/>
      <c r="C75" s="252"/>
      <c r="D75" s="252"/>
      <c r="E75" s="357"/>
      <c r="F75" s="357"/>
      <c r="G75" s="357"/>
      <c r="H75" s="357"/>
      <c r="I75" s="357"/>
      <c r="J75" s="51"/>
      <c r="K75" s="50"/>
      <c r="L75" s="50"/>
      <c r="M75" s="50"/>
      <c r="N75" s="50"/>
      <c r="O75" s="50"/>
      <c r="P75" s="50"/>
      <c r="Q75" s="50"/>
      <c r="R75" s="50"/>
    </row>
    <row r="76" spans="1:18" s="30" customFormat="1" ht="12.75" customHeight="1">
      <c r="A76" s="392" t="s">
        <v>307</v>
      </c>
      <c r="B76" s="393"/>
      <c r="C76" s="393"/>
      <c r="D76" s="393"/>
      <c r="E76" s="393"/>
      <c r="F76" s="393"/>
      <c r="G76" s="394"/>
      <c r="H76" s="394"/>
      <c r="I76" s="394"/>
      <c r="J76" s="395"/>
      <c r="K76" s="396"/>
      <c r="L76" s="396"/>
      <c r="M76" s="396"/>
      <c r="N76" s="50"/>
      <c r="O76" s="50"/>
      <c r="P76" s="50"/>
      <c r="Q76" s="50"/>
      <c r="R76" s="50"/>
    </row>
    <row r="77" spans="1:18" s="30" customFormat="1" ht="14.25" customHeight="1">
      <c r="A77" s="423" t="s">
        <v>316</v>
      </c>
      <c r="B77" s="423"/>
      <c r="C77" s="423"/>
      <c r="D77" s="423"/>
      <c r="E77" s="423"/>
      <c r="F77" s="423"/>
      <c r="G77" s="423"/>
      <c r="H77" s="423"/>
      <c r="I77" s="423"/>
      <c r="J77" s="264"/>
      <c r="K77" s="396"/>
      <c r="L77" s="396"/>
      <c r="M77" s="396"/>
      <c r="N77" s="396"/>
      <c r="O77" s="50"/>
      <c r="P77" s="50"/>
      <c r="Q77" s="50"/>
      <c r="R77" s="50"/>
    </row>
    <row r="78" spans="1:18" s="30" customFormat="1" ht="12.75" customHeight="1">
      <c r="A78" s="416" t="s">
        <v>296</v>
      </c>
      <c r="B78" s="416"/>
      <c r="C78" s="416"/>
      <c r="D78" s="416"/>
      <c r="E78" s="416"/>
      <c r="F78" s="416"/>
      <c r="G78" s="416"/>
      <c r="H78" s="416"/>
      <c r="I78" s="416"/>
      <c r="J78" s="51"/>
      <c r="K78" s="50"/>
      <c r="L78" s="50"/>
      <c r="M78" s="50"/>
      <c r="N78" s="50"/>
      <c r="O78" s="50"/>
      <c r="P78" s="50"/>
      <c r="Q78" s="50"/>
      <c r="R78" s="50"/>
    </row>
    <row r="79" spans="1:18" ht="15">
      <c r="A79" s="181"/>
      <c r="B79" s="181"/>
      <c r="C79" s="181"/>
      <c r="D79" s="214"/>
      <c r="E79" s="214"/>
      <c r="F79" s="214"/>
      <c r="G79" s="214"/>
      <c r="H79" s="214"/>
      <c r="I79" s="214"/>
      <c r="K79" s="30"/>
    </row>
    <row r="80" spans="1:18">
      <c r="A80" s="213"/>
      <c r="K80" s="30"/>
    </row>
    <row r="81" spans="1:11" ht="14.4">
      <c r="A81" s="111"/>
      <c r="B81" s="115"/>
      <c r="C81" s="115"/>
      <c r="D81" s="115"/>
      <c r="E81" s="115"/>
      <c r="F81" s="115"/>
      <c r="G81" s="115"/>
      <c r="H81" s="115"/>
      <c r="I81" s="115"/>
      <c r="K81" s="30"/>
    </row>
    <row r="82" spans="1:11" ht="28.5" customHeight="1">
      <c r="A82" s="111"/>
      <c r="B82" s="116"/>
      <c r="C82" s="116"/>
      <c r="D82" s="117"/>
      <c r="E82" s="117"/>
      <c r="F82" s="117"/>
      <c r="G82" s="117"/>
      <c r="H82" s="117"/>
      <c r="I82" s="4" t="s">
        <v>62</v>
      </c>
      <c r="K82" s="30"/>
    </row>
    <row r="83" spans="1:11" s="30" customFormat="1" ht="15" customHeight="1">
      <c r="A83" s="401" t="s">
        <v>164</v>
      </c>
      <c r="B83" s="401"/>
      <c r="C83" s="401"/>
      <c r="D83" s="401"/>
      <c r="E83" s="401"/>
      <c r="F83" s="401"/>
      <c r="G83" s="401"/>
      <c r="H83" s="401"/>
      <c r="I83" s="401"/>
    </row>
    <row r="84" spans="1:11" ht="15" customHeight="1">
      <c r="A84" s="398" t="s">
        <v>63</v>
      </c>
      <c r="B84" s="398"/>
      <c r="C84" s="398"/>
      <c r="D84" s="398"/>
      <c r="E84" s="398"/>
      <c r="F84" s="398"/>
      <c r="G84" s="398"/>
      <c r="H84" s="398"/>
      <c r="I84" s="398"/>
      <c r="J84" s="30"/>
    </row>
    <row r="85" spans="1:11" ht="15" customHeight="1">
      <c r="A85" s="178"/>
      <c r="B85" s="271">
        <v>2011</v>
      </c>
      <c r="C85" s="271">
        <v>2012</v>
      </c>
      <c r="D85" s="271">
        <v>2013</v>
      </c>
      <c r="E85" s="271">
        <v>2014</v>
      </c>
      <c r="F85" s="271">
        <v>2015</v>
      </c>
      <c r="G85" s="271">
        <v>2016</v>
      </c>
      <c r="H85" s="272" t="s">
        <v>290</v>
      </c>
      <c r="I85" s="272" t="s">
        <v>291</v>
      </c>
      <c r="J85" s="30"/>
    </row>
    <row r="86" spans="1:11" ht="10.5" customHeight="1">
      <c r="A86" s="178"/>
      <c r="B86" s="175"/>
      <c r="C86" s="192"/>
      <c r="D86" s="192"/>
      <c r="E86" s="193"/>
      <c r="F86" s="192"/>
      <c r="G86" s="313"/>
      <c r="H86" s="286"/>
      <c r="I86" s="286"/>
      <c r="J86" s="30"/>
    </row>
    <row r="87" spans="1:11">
      <c r="A87" s="38"/>
      <c r="B87" s="311"/>
      <c r="C87" s="311"/>
      <c r="D87" s="311"/>
      <c r="E87" s="311"/>
      <c r="F87" s="311"/>
      <c r="G87" s="312"/>
      <c r="H87" s="311"/>
      <c r="I87" s="311"/>
      <c r="J87" s="30"/>
    </row>
    <row r="88" spans="1:11">
      <c r="A88" s="79" t="s">
        <v>65</v>
      </c>
      <c r="B88" s="180">
        <v>19227</v>
      </c>
      <c r="C88" s="180">
        <v>19115</v>
      </c>
      <c r="D88" s="218">
        <v>18967</v>
      </c>
      <c r="E88" s="218">
        <v>19943</v>
      </c>
      <c r="F88" s="218">
        <v>20813</v>
      </c>
      <c r="G88" s="315">
        <v>18984</v>
      </c>
      <c r="H88" s="205">
        <v>9936</v>
      </c>
      <c r="I88" s="204">
        <v>10013</v>
      </c>
      <c r="J88" s="30"/>
    </row>
    <row r="89" spans="1:11">
      <c r="A89" s="251" t="s">
        <v>194</v>
      </c>
      <c r="B89" s="180">
        <v>9622</v>
      </c>
      <c r="C89" s="180">
        <v>8813</v>
      </c>
      <c r="D89" s="218">
        <v>8814</v>
      </c>
      <c r="E89" s="218">
        <v>9306</v>
      </c>
      <c r="F89" s="218">
        <v>8975</v>
      </c>
      <c r="G89" s="315">
        <v>8522.01</v>
      </c>
      <c r="H89" s="358">
        <v>4333</v>
      </c>
      <c r="I89" s="205">
        <v>4075</v>
      </c>
      <c r="J89" s="42"/>
    </row>
    <row r="90" spans="1:11">
      <c r="A90" s="252" t="s">
        <v>235</v>
      </c>
      <c r="B90" s="180">
        <v>3662</v>
      </c>
      <c r="C90" s="180">
        <v>3670</v>
      </c>
      <c r="D90" s="218">
        <v>3018</v>
      </c>
      <c r="E90" s="218">
        <v>3550</v>
      </c>
      <c r="F90" s="218">
        <v>3443</v>
      </c>
      <c r="G90" s="315">
        <v>3608</v>
      </c>
      <c r="H90" s="358">
        <v>2019</v>
      </c>
      <c r="I90" s="205">
        <v>2190</v>
      </c>
      <c r="J90" s="95"/>
    </row>
    <row r="91" spans="1:11">
      <c r="A91" s="251" t="s">
        <v>236</v>
      </c>
      <c r="B91" s="180">
        <v>3835</v>
      </c>
      <c r="C91" s="180">
        <v>3848</v>
      </c>
      <c r="D91" s="218">
        <v>4073</v>
      </c>
      <c r="E91" s="218">
        <v>4260</v>
      </c>
      <c r="F91" s="218">
        <v>4410</v>
      </c>
      <c r="G91" s="315">
        <v>3887</v>
      </c>
      <c r="H91" s="358">
        <v>2121</v>
      </c>
      <c r="I91" s="205">
        <v>2214</v>
      </c>
      <c r="J91" s="95"/>
    </row>
    <row r="92" spans="1:11">
      <c r="A92" s="251" t="s">
        <v>237</v>
      </c>
      <c r="B92" s="180">
        <v>325</v>
      </c>
      <c r="C92" s="191">
        <v>631</v>
      </c>
      <c r="D92" s="218">
        <v>495</v>
      </c>
      <c r="E92" s="218">
        <v>368</v>
      </c>
      <c r="F92" s="218">
        <v>516</v>
      </c>
      <c r="G92" s="315">
        <v>322</v>
      </c>
      <c r="H92" s="358">
        <v>97</v>
      </c>
      <c r="I92" s="205">
        <v>167</v>
      </c>
      <c r="J92" s="95"/>
    </row>
    <row r="93" spans="1:11">
      <c r="A93" s="251" t="s">
        <v>238</v>
      </c>
      <c r="B93" s="180">
        <v>1784</v>
      </c>
      <c r="C93" s="180">
        <v>2153</v>
      </c>
      <c r="D93" s="218">
        <v>2567</v>
      </c>
      <c r="E93" s="218">
        <v>2458</v>
      </c>
      <c r="F93" s="218">
        <v>3469</v>
      </c>
      <c r="G93" s="315">
        <v>2644</v>
      </c>
      <c r="H93" s="358">
        <v>1366</v>
      </c>
      <c r="I93" s="205">
        <v>1367.2249999999999</v>
      </c>
      <c r="J93" s="30"/>
    </row>
    <row r="94" spans="1:11">
      <c r="A94" s="213" t="s">
        <v>192</v>
      </c>
      <c r="B94" s="180">
        <v>11714</v>
      </c>
      <c r="C94" s="180">
        <v>12193</v>
      </c>
      <c r="D94" s="218">
        <v>12835</v>
      </c>
      <c r="E94" s="218">
        <v>13906</v>
      </c>
      <c r="F94" s="218">
        <v>13770</v>
      </c>
      <c r="G94" s="359">
        <v>13.55</v>
      </c>
      <c r="H94" s="358">
        <v>7048</v>
      </c>
      <c r="I94" s="205">
        <v>6203</v>
      </c>
      <c r="J94" s="42"/>
    </row>
    <row r="95" spans="1:11">
      <c r="A95" s="281" t="s">
        <v>239</v>
      </c>
      <c r="B95" s="180">
        <v>5998</v>
      </c>
      <c r="C95" s="180">
        <v>6243</v>
      </c>
      <c r="D95" s="218">
        <v>6507</v>
      </c>
      <c r="E95" s="218">
        <v>7384</v>
      </c>
      <c r="F95" s="218">
        <v>6918</v>
      </c>
      <c r="G95" s="295">
        <v>6752</v>
      </c>
      <c r="H95" s="358">
        <v>3660</v>
      </c>
      <c r="I95" s="205">
        <v>2991</v>
      </c>
      <c r="J95" s="30"/>
    </row>
    <row r="96" spans="1:11">
      <c r="A96" s="281" t="s">
        <v>240</v>
      </c>
      <c r="B96" s="180">
        <v>4028</v>
      </c>
      <c r="C96" s="180">
        <v>4124</v>
      </c>
      <c r="D96" s="218">
        <v>4301</v>
      </c>
      <c r="E96" s="218">
        <v>4459</v>
      </c>
      <c r="F96" s="218">
        <v>4582</v>
      </c>
      <c r="G96" s="295">
        <v>4683</v>
      </c>
      <c r="H96" s="358">
        <v>2359</v>
      </c>
      <c r="I96" s="205">
        <v>2279</v>
      </c>
      <c r="J96" s="95"/>
    </row>
    <row r="97" spans="1:10">
      <c r="A97" s="281" t="s">
        <v>241</v>
      </c>
      <c r="B97" s="45">
        <v>1688</v>
      </c>
      <c r="C97" s="45">
        <v>1827</v>
      </c>
      <c r="D97" s="326">
        <v>2027</v>
      </c>
      <c r="E97" s="326">
        <v>2063</v>
      </c>
      <c r="F97" s="326">
        <v>2270</v>
      </c>
      <c r="G97" s="360">
        <v>2118</v>
      </c>
      <c r="H97" s="361">
        <v>1030</v>
      </c>
      <c r="I97" s="321">
        <v>934</v>
      </c>
      <c r="J97" s="30"/>
    </row>
    <row r="98" spans="1:10">
      <c r="A98" s="213"/>
      <c r="B98" s="180"/>
      <c r="C98" s="191"/>
      <c r="D98" s="220"/>
      <c r="E98" s="220"/>
      <c r="F98" s="221"/>
      <c r="G98" s="295"/>
      <c r="H98" s="28"/>
      <c r="I98" s="28"/>
      <c r="J98" s="30"/>
    </row>
    <row r="99" spans="1:10">
      <c r="A99" s="213" t="s">
        <v>66</v>
      </c>
      <c r="B99" s="180">
        <v>7513</v>
      </c>
      <c r="C99" s="180">
        <v>6922</v>
      </c>
      <c r="D99" s="218">
        <v>6132</v>
      </c>
      <c r="E99" s="218">
        <v>6037</v>
      </c>
      <c r="F99" s="218">
        <v>7043</v>
      </c>
      <c r="G99" s="302">
        <v>5477</v>
      </c>
      <c r="H99" s="356">
        <v>2887</v>
      </c>
      <c r="I99" s="218">
        <v>3810</v>
      </c>
      <c r="J99" s="30"/>
    </row>
    <row r="100" spans="1:10">
      <c r="A100" s="81" t="s">
        <v>115</v>
      </c>
      <c r="B100" s="45">
        <v>1211</v>
      </c>
      <c r="C100" s="45">
        <v>3214</v>
      </c>
      <c r="D100" s="330">
        <v>-935</v>
      </c>
      <c r="E100" s="330">
        <v>-6692</v>
      </c>
      <c r="F100" s="326">
        <v>3720</v>
      </c>
      <c r="G100" s="385">
        <v>4467</v>
      </c>
      <c r="H100" s="362">
        <v>3217</v>
      </c>
      <c r="I100" s="326">
        <v>4482.68</v>
      </c>
      <c r="J100" s="30"/>
    </row>
    <row r="101" spans="1:10">
      <c r="A101" s="213"/>
      <c r="B101" s="179" t="s">
        <v>211</v>
      </c>
      <c r="C101" s="191"/>
      <c r="D101" s="220"/>
      <c r="E101" s="220"/>
      <c r="F101" s="221"/>
      <c r="G101" s="292"/>
      <c r="H101" s="28"/>
      <c r="I101" s="28"/>
      <c r="J101" s="30"/>
    </row>
    <row r="102" spans="1:10" ht="15">
      <c r="A102" s="81" t="s">
        <v>310</v>
      </c>
      <c r="B102" s="179">
        <v>0.1</v>
      </c>
      <c r="C102" s="222">
        <v>0.3</v>
      </c>
      <c r="D102" s="387">
        <v>-0.1</v>
      </c>
      <c r="E102" s="387">
        <v>-0.7</v>
      </c>
      <c r="F102" s="220">
        <v>0.4</v>
      </c>
      <c r="G102" s="292">
        <v>0.5</v>
      </c>
      <c r="H102" s="363">
        <v>0.4</v>
      </c>
      <c r="I102" s="363">
        <v>0.5</v>
      </c>
      <c r="J102" s="30"/>
    </row>
    <row r="103" spans="1:10" ht="15">
      <c r="A103" s="83" t="s">
        <v>311</v>
      </c>
      <c r="B103" s="179">
        <v>1.6</v>
      </c>
      <c r="C103" s="191">
        <v>4.3099999999999996</v>
      </c>
      <c r="D103" s="387">
        <v>-1.2</v>
      </c>
      <c r="E103" s="387">
        <v>-9.9</v>
      </c>
      <c r="F103" s="220">
        <v>5.9</v>
      </c>
      <c r="G103" s="364">
        <v>7</v>
      </c>
      <c r="H103" s="363">
        <v>4.9000000000000004</v>
      </c>
      <c r="I103" s="363">
        <v>7.3</v>
      </c>
      <c r="J103" s="70"/>
    </row>
    <row r="104" spans="1:10">
      <c r="A104" s="83" t="s">
        <v>212</v>
      </c>
      <c r="B104" s="179">
        <v>50</v>
      </c>
      <c r="C104" s="191">
        <v>46.1</v>
      </c>
      <c r="D104" s="220">
        <v>46.5</v>
      </c>
      <c r="E104" s="220">
        <v>46.7</v>
      </c>
      <c r="F104" s="220">
        <v>43.1</v>
      </c>
      <c r="G104" s="292">
        <v>44.9</v>
      </c>
      <c r="H104" s="363">
        <v>43.6</v>
      </c>
      <c r="I104" s="363">
        <v>40.700000000000003</v>
      </c>
      <c r="J104" s="30"/>
    </row>
    <row r="105" spans="1:10">
      <c r="A105" s="83" t="s">
        <v>213</v>
      </c>
      <c r="B105" s="179">
        <v>60.9</v>
      </c>
      <c r="C105" s="191">
        <v>63.79</v>
      </c>
      <c r="D105" s="220">
        <v>67.7</v>
      </c>
      <c r="E105" s="220">
        <v>69.7</v>
      </c>
      <c r="F105" s="220">
        <v>66.2</v>
      </c>
      <c r="G105" s="292">
        <v>71.400000000000006</v>
      </c>
      <c r="H105" s="363">
        <v>70.900000000000006</v>
      </c>
      <c r="I105" s="363">
        <v>62</v>
      </c>
    </row>
    <row r="106" spans="1:10">
      <c r="A106" s="212"/>
      <c r="B106" s="181"/>
      <c r="C106" s="191"/>
      <c r="D106" s="191"/>
      <c r="E106" s="45"/>
      <c r="F106" s="180"/>
      <c r="G106" s="107"/>
      <c r="H106" s="191"/>
      <c r="I106" s="181"/>
    </row>
    <row r="107" spans="1:10">
      <c r="A107" s="402" t="s">
        <v>54</v>
      </c>
      <c r="B107" s="402"/>
      <c r="C107" s="402"/>
      <c r="D107" s="402"/>
      <c r="E107" s="402"/>
      <c r="F107" s="402"/>
      <c r="G107" s="402"/>
      <c r="H107" s="402"/>
      <c r="I107" s="402"/>
    </row>
    <row r="108" spans="1:10" s="30" customFormat="1" ht="12.75" hidden="1" customHeight="1">
      <c r="A108" s="420"/>
      <c r="B108" s="420"/>
      <c r="C108" s="420"/>
      <c r="D108" s="420"/>
      <c r="E108" s="420"/>
      <c r="F108" s="420"/>
      <c r="G108" s="420"/>
      <c r="H108" s="420"/>
      <c r="I108" s="420"/>
    </row>
    <row r="109" spans="1:10" ht="15">
      <c r="A109" s="424" t="s">
        <v>242</v>
      </c>
      <c r="B109" s="424"/>
      <c r="C109" s="424"/>
      <c r="D109" s="424"/>
      <c r="E109" s="424"/>
      <c r="F109" s="424"/>
      <c r="G109" s="424"/>
      <c r="H109" s="424"/>
      <c r="I109" s="424"/>
    </row>
    <row r="112" spans="1:10">
      <c r="B112" s="2"/>
      <c r="C112" s="2"/>
      <c r="D112" s="2"/>
      <c r="E112" s="2"/>
      <c r="F112" s="2"/>
      <c r="G112" s="2"/>
      <c r="H112" s="4"/>
      <c r="I112" s="4" t="s">
        <v>193</v>
      </c>
    </row>
    <row r="113" spans="1:10" s="190" customFormat="1" ht="19.8">
      <c r="A113" s="401" t="s">
        <v>265</v>
      </c>
      <c r="B113" s="401"/>
      <c r="C113" s="401"/>
      <c r="D113" s="401"/>
      <c r="E113" s="401"/>
      <c r="F113" s="401"/>
      <c r="G113" s="401"/>
      <c r="H113" s="401"/>
      <c r="I113" s="401"/>
    </row>
    <row r="114" spans="1:10">
      <c r="A114" s="398" t="s">
        <v>63</v>
      </c>
      <c r="B114" s="398"/>
      <c r="C114" s="398"/>
      <c r="D114" s="398"/>
      <c r="E114" s="398"/>
      <c r="F114" s="398"/>
      <c r="G114" s="398"/>
      <c r="H114" s="398"/>
      <c r="I114" s="398"/>
    </row>
    <row r="115" spans="1:10">
      <c r="A115" s="178"/>
      <c r="B115" s="271">
        <v>2011</v>
      </c>
      <c r="C115" s="271">
        <v>2012</v>
      </c>
      <c r="D115" s="271">
        <v>2013</v>
      </c>
      <c r="E115" s="271">
        <v>2014</v>
      </c>
      <c r="F115" s="271">
        <v>2015</v>
      </c>
      <c r="G115" s="271">
        <v>2016</v>
      </c>
      <c r="H115" s="272" t="s">
        <v>290</v>
      </c>
      <c r="I115" s="272" t="s">
        <v>291</v>
      </c>
      <c r="J115" s="190"/>
    </row>
    <row r="116" spans="1:10">
      <c r="A116" s="38"/>
      <c r="B116" s="175"/>
      <c r="C116" s="192"/>
      <c r="D116" s="192"/>
      <c r="E116" s="193"/>
      <c r="F116" s="192"/>
      <c r="G116" s="313"/>
      <c r="H116" s="286"/>
      <c r="I116" s="286"/>
    </row>
    <row r="117" spans="1:10">
      <c r="A117" s="38"/>
      <c r="G117" s="304"/>
    </row>
    <row r="118" spans="1:10">
      <c r="A118" s="79" t="s">
        <v>65</v>
      </c>
      <c r="B118" s="204">
        <v>13070</v>
      </c>
      <c r="C118" s="204">
        <v>12685</v>
      </c>
      <c r="D118" s="204">
        <v>12544</v>
      </c>
      <c r="E118" s="204">
        <v>12159</v>
      </c>
      <c r="F118" s="204">
        <v>12261</v>
      </c>
      <c r="G118" s="314">
        <v>7752</v>
      </c>
      <c r="H118" s="365">
        <v>3974</v>
      </c>
      <c r="I118" s="204">
        <v>3922</v>
      </c>
    </row>
    <row r="119" spans="1:10">
      <c r="A119" s="251" t="s">
        <v>194</v>
      </c>
      <c r="B119" s="205">
        <v>9290</v>
      </c>
      <c r="C119" s="205">
        <v>8780</v>
      </c>
      <c r="D119" s="205">
        <v>8414</v>
      </c>
      <c r="E119" s="205">
        <v>9068</v>
      </c>
      <c r="F119" s="205">
        <v>8431</v>
      </c>
      <c r="G119" s="315">
        <v>5135</v>
      </c>
      <c r="H119" s="358">
        <v>2575</v>
      </c>
      <c r="I119" s="205">
        <v>2616</v>
      </c>
    </row>
    <row r="120" spans="1:10">
      <c r="A120" s="252" t="s">
        <v>110</v>
      </c>
      <c r="B120" s="205">
        <v>67</v>
      </c>
      <c r="C120" s="206">
        <v>66</v>
      </c>
      <c r="D120" s="206">
        <v>63</v>
      </c>
      <c r="E120" s="206">
        <v>27</v>
      </c>
      <c r="F120" s="206">
        <v>49</v>
      </c>
      <c r="G120" s="316">
        <v>57</v>
      </c>
      <c r="H120" s="358">
        <v>41</v>
      </c>
      <c r="I120" s="205">
        <v>64</v>
      </c>
      <c r="J120" s="224"/>
    </row>
    <row r="121" spans="1:10">
      <c r="A121" s="251" t="s">
        <v>205</v>
      </c>
      <c r="B121" s="205">
        <v>3084</v>
      </c>
      <c r="C121" s="205">
        <v>2992</v>
      </c>
      <c r="D121" s="205">
        <v>3164</v>
      </c>
      <c r="E121" s="205">
        <v>3477</v>
      </c>
      <c r="F121" s="205">
        <v>3358</v>
      </c>
      <c r="G121" s="315">
        <v>2184</v>
      </c>
      <c r="H121" s="358">
        <v>1068.58</v>
      </c>
      <c r="I121" s="205">
        <v>1131</v>
      </c>
    </row>
    <row r="122" spans="1:10">
      <c r="A122" s="251" t="s">
        <v>106</v>
      </c>
      <c r="B122" s="205">
        <v>521</v>
      </c>
      <c r="C122" s="206">
        <v>739</v>
      </c>
      <c r="D122" s="206">
        <v>736</v>
      </c>
      <c r="E122" s="391">
        <v>-251</v>
      </c>
      <c r="F122" s="206">
        <v>642</v>
      </c>
      <c r="G122" s="317">
        <v>681</v>
      </c>
      <c r="H122" s="358">
        <v>548</v>
      </c>
      <c r="I122" s="205">
        <v>200</v>
      </c>
      <c r="J122" s="96"/>
    </row>
    <row r="123" spans="1:10" ht="15">
      <c r="A123" s="251" t="s">
        <v>266</v>
      </c>
      <c r="B123" s="276">
        <v>-141</v>
      </c>
      <c r="C123" s="276">
        <v>-321</v>
      </c>
      <c r="D123" s="276">
        <v>-374.17</v>
      </c>
      <c r="E123" s="276">
        <v>-831</v>
      </c>
      <c r="F123" s="276">
        <v>-528</v>
      </c>
      <c r="G123" s="318">
        <v>-344</v>
      </c>
      <c r="H123" s="391">
        <v>-219</v>
      </c>
      <c r="I123" s="391">
        <v>-152</v>
      </c>
      <c r="J123" s="96"/>
    </row>
    <row r="124" spans="1:10" ht="15">
      <c r="A124" s="213" t="s">
        <v>267</v>
      </c>
      <c r="B124" s="205">
        <v>6325</v>
      </c>
      <c r="C124" s="205">
        <v>6363</v>
      </c>
      <c r="D124" s="205">
        <v>6253</v>
      </c>
      <c r="E124" s="205">
        <v>6413</v>
      </c>
      <c r="F124" s="205">
        <v>6264</v>
      </c>
      <c r="G124" s="315">
        <v>4084</v>
      </c>
      <c r="H124" s="358">
        <v>2015.72</v>
      </c>
      <c r="I124" s="205">
        <v>2078</v>
      </c>
    </row>
    <row r="125" spans="1:10">
      <c r="A125" s="281" t="s">
        <v>239</v>
      </c>
      <c r="B125" s="321">
        <v>2972</v>
      </c>
      <c r="C125" s="327">
        <v>2992</v>
      </c>
      <c r="D125" s="327">
        <v>2922</v>
      </c>
      <c r="E125" s="327">
        <v>2978</v>
      </c>
      <c r="F125" s="327">
        <v>2896</v>
      </c>
      <c r="G125" s="328">
        <v>1956</v>
      </c>
      <c r="H125" s="361">
        <v>959</v>
      </c>
      <c r="I125" s="321">
        <v>1002</v>
      </c>
      <c r="J125" s="96"/>
    </row>
    <row r="126" spans="1:10">
      <c r="A126" s="213"/>
      <c r="B126" s="191"/>
      <c r="C126" s="218"/>
      <c r="D126" s="191"/>
      <c r="E126" s="191"/>
      <c r="F126" s="191"/>
      <c r="G126" s="304"/>
      <c r="H126" s="191"/>
      <c r="I126" s="205"/>
    </row>
    <row r="127" spans="1:10">
      <c r="A127" s="213" t="s">
        <v>66</v>
      </c>
      <c r="B127" s="205">
        <v>6744</v>
      </c>
      <c r="C127" s="206">
        <v>6321</v>
      </c>
      <c r="D127" s="206">
        <v>6291</v>
      </c>
      <c r="E127" s="206">
        <v>5746</v>
      </c>
      <c r="F127" s="206">
        <v>5998</v>
      </c>
      <c r="G127" s="316">
        <v>3668</v>
      </c>
      <c r="H127" s="366">
        <v>1958</v>
      </c>
      <c r="I127" s="206">
        <v>1843.8050000000001</v>
      </c>
    </row>
    <row r="128" spans="1:10">
      <c r="A128" s="81" t="s">
        <v>115</v>
      </c>
      <c r="B128" s="321">
        <v>1876</v>
      </c>
      <c r="C128" s="321">
        <v>1999</v>
      </c>
      <c r="D128" s="321">
        <v>2201</v>
      </c>
      <c r="E128" s="321">
        <v>672</v>
      </c>
      <c r="F128" s="321">
        <v>2050</v>
      </c>
      <c r="G128" s="322">
        <v>2354</v>
      </c>
      <c r="H128" s="367">
        <v>2162</v>
      </c>
      <c r="I128" s="327">
        <v>1527</v>
      </c>
    </row>
    <row r="129" spans="1:10">
      <c r="B129" s="253"/>
      <c r="C129" s="225"/>
      <c r="D129" s="225"/>
      <c r="E129" s="225"/>
      <c r="F129" s="225"/>
      <c r="G129" s="319"/>
      <c r="H129" s="368"/>
      <c r="I129" s="369"/>
    </row>
    <row r="130" spans="1:10" ht="15">
      <c r="A130" s="81" t="s">
        <v>268</v>
      </c>
      <c r="B130" s="191">
        <v>0.7</v>
      </c>
      <c r="C130" s="191">
        <v>0.7</v>
      </c>
      <c r="D130" s="222">
        <v>0.8</v>
      </c>
      <c r="E130" s="191">
        <v>0.2</v>
      </c>
      <c r="F130" s="191">
        <v>0.7</v>
      </c>
      <c r="G130" s="304">
        <v>1.3</v>
      </c>
      <c r="H130" s="226">
        <v>1.6</v>
      </c>
      <c r="I130" s="222">
        <v>1.6</v>
      </c>
      <c r="J130" s="36"/>
    </row>
    <row r="131" spans="1:10" ht="15">
      <c r="A131" s="83" t="s">
        <v>269</v>
      </c>
      <c r="B131" s="191">
        <v>7.2</v>
      </c>
      <c r="C131" s="191">
        <v>8.1999999999999993</v>
      </c>
      <c r="D131" s="222">
        <v>8.4</v>
      </c>
      <c r="E131" s="191">
        <v>9.9</v>
      </c>
      <c r="F131" s="191">
        <v>9.5</v>
      </c>
      <c r="G131" s="364">
        <v>14.3</v>
      </c>
      <c r="H131" s="226">
        <v>16.5</v>
      </c>
      <c r="I131" s="222">
        <v>17.5</v>
      </c>
      <c r="J131" s="36"/>
    </row>
    <row r="132" spans="1:10">
      <c r="A132" s="83" t="s">
        <v>212</v>
      </c>
      <c r="B132" s="184">
        <v>71</v>
      </c>
      <c r="C132" s="184">
        <v>69</v>
      </c>
      <c r="D132" s="184">
        <v>67</v>
      </c>
      <c r="E132" s="184">
        <v>75</v>
      </c>
      <c r="F132" s="184">
        <v>69</v>
      </c>
      <c r="G132" s="320">
        <v>66</v>
      </c>
      <c r="H132" s="370">
        <v>65</v>
      </c>
      <c r="I132" s="370">
        <v>67</v>
      </c>
      <c r="J132" s="224"/>
    </row>
    <row r="133" spans="1:10" ht="15">
      <c r="A133" s="118" t="s">
        <v>270</v>
      </c>
      <c r="B133" s="184">
        <v>48</v>
      </c>
      <c r="C133" s="184">
        <v>50</v>
      </c>
      <c r="D133" s="184">
        <v>50</v>
      </c>
      <c r="E133" s="184">
        <v>53</v>
      </c>
      <c r="F133" s="184">
        <v>51</v>
      </c>
      <c r="G133" s="320">
        <v>52.7</v>
      </c>
      <c r="H133" s="370">
        <v>51</v>
      </c>
      <c r="I133" s="370">
        <v>53</v>
      </c>
    </row>
    <row r="134" spans="1:10">
      <c r="A134" s="119"/>
      <c r="B134" s="120"/>
      <c r="C134" s="120"/>
      <c r="D134" s="121"/>
      <c r="E134" s="122"/>
      <c r="F134" s="123"/>
      <c r="G134" s="107"/>
      <c r="H134" s="123"/>
      <c r="I134" s="123"/>
    </row>
    <row r="135" spans="1:10">
      <c r="A135" s="402" t="s">
        <v>54</v>
      </c>
      <c r="B135" s="402"/>
      <c r="C135" s="402"/>
      <c r="D135" s="402"/>
      <c r="E135" s="402"/>
      <c r="F135" s="402"/>
      <c r="G135" s="402"/>
      <c r="H135" s="402"/>
      <c r="I135" s="402"/>
    </row>
    <row r="136" spans="1:10" s="190" customFormat="1" ht="15">
      <c r="A136" s="250" t="s">
        <v>317</v>
      </c>
      <c r="B136" s="281"/>
      <c r="C136" s="281"/>
      <c r="D136" s="281"/>
      <c r="E136" s="281"/>
      <c r="F136" s="281"/>
      <c r="G136" s="281"/>
      <c r="H136" s="281"/>
      <c r="I136" s="281"/>
    </row>
    <row r="137" spans="1:10" s="190" customFormat="1">
      <c r="A137" s="415" t="s">
        <v>321</v>
      </c>
      <c r="B137" s="415"/>
      <c r="C137" s="415"/>
      <c r="D137" s="415"/>
      <c r="E137" s="415"/>
      <c r="F137" s="415"/>
      <c r="G137" s="415"/>
      <c r="H137" s="415"/>
      <c r="I137" s="415"/>
    </row>
    <row r="138" spans="1:10" s="190" customFormat="1" ht="15">
      <c r="A138" s="414" t="s">
        <v>271</v>
      </c>
      <c r="B138" s="414"/>
      <c r="C138" s="414"/>
      <c r="D138" s="414"/>
      <c r="E138" s="414"/>
      <c r="F138" s="414"/>
      <c r="G138" s="414"/>
      <c r="H138" s="414"/>
      <c r="I138" s="414"/>
    </row>
    <row r="139" spans="1:10" s="190" customFormat="1" ht="14.25" customHeight="1">
      <c r="A139" s="416" t="s">
        <v>272</v>
      </c>
      <c r="B139" s="416"/>
      <c r="C139" s="416"/>
      <c r="D139" s="416"/>
      <c r="E139" s="416"/>
      <c r="F139" s="416"/>
      <c r="G139" s="416"/>
      <c r="H139" s="416"/>
      <c r="I139" s="416"/>
      <c r="J139" s="148"/>
    </row>
    <row r="141" spans="1:10">
      <c r="A141" s="71"/>
      <c r="B141" s="2"/>
      <c r="C141" s="2"/>
      <c r="D141" s="2"/>
      <c r="E141" s="2"/>
      <c r="F141" s="2"/>
      <c r="G141" s="2"/>
      <c r="H141" s="2"/>
      <c r="I141" s="4" t="s">
        <v>195</v>
      </c>
    </row>
    <row r="142" spans="1:10" ht="19.8">
      <c r="A142" s="401" t="s">
        <v>273</v>
      </c>
      <c r="B142" s="401"/>
      <c r="C142" s="401"/>
      <c r="D142" s="401"/>
      <c r="E142" s="401"/>
      <c r="F142" s="401"/>
      <c r="G142" s="401"/>
      <c r="H142" s="401"/>
      <c r="I142" s="401"/>
    </row>
    <row r="143" spans="1:10">
      <c r="A143" s="398" t="s">
        <v>63</v>
      </c>
      <c r="B143" s="398"/>
      <c r="C143" s="398"/>
      <c r="D143" s="398"/>
      <c r="E143" s="398"/>
      <c r="F143" s="398"/>
      <c r="G143" s="398"/>
      <c r="H143" s="398"/>
      <c r="I143" s="398"/>
    </row>
    <row r="144" spans="1:10">
      <c r="A144" s="178"/>
      <c r="B144" s="271">
        <v>2011</v>
      </c>
      <c r="C144" s="271">
        <v>2012</v>
      </c>
      <c r="D144" s="271">
        <v>2013</v>
      </c>
      <c r="E144" s="271">
        <v>2014</v>
      </c>
      <c r="F144" s="271">
        <v>2015</v>
      </c>
      <c r="G144" s="271">
        <v>2016</v>
      </c>
      <c r="H144" s="272" t="s">
        <v>290</v>
      </c>
      <c r="I144" s="272" t="s">
        <v>291</v>
      </c>
    </row>
    <row r="145" spans="1:17">
      <c r="A145" s="38"/>
      <c r="B145" s="175"/>
      <c r="C145" s="192"/>
      <c r="D145" s="192"/>
      <c r="E145" s="193"/>
      <c r="F145" s="192"/>
      <c r="G145" s="192"/>
      <c r="H145" s="285"/>
      <c r="I145" s="286"/>
    </row>
    <row r="146" spans="1:17">
      <c r="A146" s="38"/>
      <c r="C146" s="191"/>
      <c r="D146" s="191"/>
      <c r="E146" s="191"/>
      <c r="F146" s="191"/>
      <c r="G146" s="304"/>
      <c r="H146" s="283"/>
      <c r="I146" s="181"/>
    </row>
    <row r="147" spans="1:17">
      <c r="A147" s="79" t="s">
        <v>65</v>
      </c>
      <c r="B147" s="227">
        <v>37207</v>
      </c>
      <c r="C147" s="204">
        <v>37673</v>
      </c>
      <c r="D147" s="204">
        <v>35271</v>
      </c>
      <c r="E147" s="204">
        <v>28717</v>
      </c>
      <c r="F147" s="204">
        <v>28064</v>
      </c>
      <c r="G147" s="314">
        <v>22640</v>
      </c>
      <c r="H147" s="365">
        <v>11228</v>
      </c>
      <c r="I147" s="204">
        <v>11668</v>
      </c>
    </row>
    <row r="148" spans="1:17">
      <c r="A148" s="251" t="s">
        <v>194</v>
      </c>
      <c r="B148" s="223">
        <v>20426</v>
      </c>
      <c r="C148" s="205">
        <v>19259</v>
      </c>
      <c r="D148" s="205">
        <v>18598</v>
      </c>
      <c r="E148" s="205">
        <v>19345</v>
      </c>
      <c r="F148" s="205">
        <v>18336</v>
      </c>
      <c r="G148" s="315">
        <v>14710</v>
      </c>
      <c r="H148" s="358">
        <v>7239</v>
      </c>
      <c r="I148" s="205">
        <v>7259</v>
      </c>
      <c r="J148" s="97"/>
      <c r="K148" s="97"/>
      <c r="L148" s="97"/>
      <c r="M148" s="97"/>
      <c r="N148" s="97"/>
      <c r="O148" s="97"/>
      <c r="P148" s="97"/>
      <c r="Q148" s="97"/>
    </row>
    <row r="149" spans="1:17">
      <c r="A149" s="251" t="s">
        <v>243</v>
      </c>
      <c r="B149" s="223">
        <v>7592</v>
      </c>
      <c r="C149" s="206">
        <v>7260</v>
      </c>
      <c r="D149" s="206">
        <v>7590</v>
      </c>
      <c r="E149" s="206">
        <v>7741</v>
      </c>
      <c r="F149" s="206">
        <v>7730</v>
      </c>
      <c r="G149" s="316">
        <v>6566</v>
      </c>
      <c r="H149" s="358">
        <v>3247</v>
      </c>
      <c r="I149" s="205">
        <v>3428</v>
      </c>
      <c r="J149" s="30"/>
      <c r="K149" s="30"/>
      <c r="L149" s="30"/>
      <c r="M149" s="30"/>
      <c r="N149" s="30"/>
      <c r="O149" s="30"/>
    </row>
    <row r="150" spans="1:17">
      <c r="A150" s="251" t="s">
        <v>244</v>
      </c>
      <c r="B150" s="223">
        <v>845</v>
      </c>
      <c r="C150" s="205">
        <v>1137</v>
      </c>
      <c r="D150" s="205">
        <v>670</v>
      </c>
      <c r="E150" s="205">
        <v>426</v>
      </c>
      <c r="F150" s="391">
        <v>-50</v>
      </c>
      <c r="G150" s="315">
        <v>106</v>
      </c>
      <c r="H150" s="358">
        <v>127</v>
      </c>
      <c r="I150" s="205">
        <v>44</v>
      </c>
      <c r="J150" s="98"/>
      <c r="K150" s="98"/>
      <c r="L150" s="98"/>
      <c r="M150" s="98"/>
      <c r="N150" s="98"/>
      <c r="O150" s="98"/>
      <c r="P150" s="98"/>
      <c r="Q150" s="98"/>
    </row>
    <row r="151" spans="1:17" ht="15">
      <c r="A151" s="251" t="s">
        <v>274</v>
      </c>
      <c r="B151" s="223">
        <v>8344</v>
      </c>
      <c r="C151" s="206">
        <v>10016</v>
      </c>
      <c r="D151" s="206">
        <v>8413</v>
      </c>
      <c r="E151" s="206">
        <v>1205</v>
      </c>
      <c r="F151" s="206">
        <v>2048</v>
      </c>
      <c r="G151" s="316">
        <v>1258</v>
      </c>
      <c r="H151" s="358">
        <f>H147-H148-H149-H150</f>
        <v>615</v>
      </c>
      <c r="I151" s="205">
        <f>I147-I148-I149-I150</f>
        <v>937</v>
      </c>
      <c r="J151" s="98"/>
      <c r="K151" s="98"/>
      <c r="L151" s="98"/>
      <c r="M151" s="98"/>
      <c r="N151" s="98"/>
      <c r="O151" s="98"/>
      <c r="P151" s="98"/>
      <c r="Q151" s="98"/>
    </row>
    <row r="152" spans="1:17">
      <c r="A152" s="213" t="s">
        <v>192</v>
      </c>
      <c r="B152" s="223">
        <v>26839</v>
      </c>
      <c r="C152" s="205">
        <v>25582</v>
      </c>
      <c r="D152" s="205">
        <v>27318</v>
      </c>
      <c r="E152" s="205">
        <v>19833</v>
      </c>
      <c r="F152" s="205">
        <v>17612</v>
      </c>
      <c r="G152" s="315">
        <v>16690</v>
      </c>
      <c r="H152" s="358">
        <v>8088</v>
      </c>
      <c r="I152" s="205">
        <v>7656</v>
      </c>
      <c r="J152" s="30"/>
      <c r="K152" s="30"/>
      <c r="L152" s="30"/>
      <c r="M152" s="30"/>
      <c r="N152" s="30"/>
      <c r="O152" s="30"/>
      <c r="P152" s="30"/>
      <c r="Q152" s="30"/>
    </row>
    <row r="153" spans="1:17">
      <c r="A153" s="281" t="s">
        <v>239</v>
      </c>
      <c r="B153" s="223">
        <v>10279</v>
      </c>
      <c r="C153" s="205">
        <v>10391</v>
      </c>
      <c r="D153" s="205">
        <v>10378</v>
      </c>
      <c r="E153" s="205">
        <v>9543</v>
      </c>
      <c r="F153" s="205">
        <v>8959</v>
      </c>
      <c r="G153" s="315">
        <v>8775</v>
      </c>
      <c r="H153" s="358">
        <v>4367</v>
      </c>
      <c r="I153" s="205">
        <v>4167</v>
      </c>
      <c r="J153" s="30"/>
    </row>
    <row r="154" spans="1:17">
      <c r="A154" s="281" t="s">
        <v>240</v>
      </c>
      <c r="B154" s="329">
        <v>6316</v>
      </c>
      <c r="C154" s="327">
        <v>6410</v>
      </c>
      <c r="D154" s="327">
        <v>6628</v>
      </c>
      <c r="E154" s="327">
        <v>6569</v>
      </c>
      <c r="F154" s="327">
        <v>6830</v>
      </c>
      <c r="G154" s="328">
        <v>5823</v>
      </c>
      <c r="H154" s="361">
        <v>2898</v>
      </c>
      <c r="I154" s="321">
        <v>2872</v>
      </c>
      <c r="J154" s="30"/>
    </row>
    <row r="155" spans="1:17">
      <c r="A155" s="213"/>
      <c r="B155" s="30"/>
      <c r="C155" s="191"/>
      <c r="D155" s="191"/>
      <c r="E155" s="191"/>
      <c r="F155" s="191"/>
      <c r="G155" s="304"/>
      <c r="H155" s="365"/>
      <c r="I155" s="204"/>
      <c r="J155" s="96"/>
    </row>
    <row r="156" spans="1:17">
      <c r="A156" s="213" t="s">
        <v>66</v>
      </c>
      <c r="B156" s="223">
        <v>10369</v>
      </c>
      <c r="C156" s="205">
        <v>12090</v>
      </c>
      <c r="D156" s="205">
        <v>7953</v>
      </c>
      <c r="E156" s="205">
        <v>8884</v>
      </c>
      <c r="F156" s="205">
        <v>10452</v>
      </c>
      <c r="G156" s="315">
        <v>5723</v>
      </c>
      <c r="H156" s="205">
        <v>3141</v>
      </c>
      <c r="I156" s="205">
        <v>4012</v>
      </c>
      <c r="J156" s="30"/>
    </row>
    <row r="157" spans="1:17">
      <c r="A157" s="81" t="s">
        <v>115</v>
      </c>
      <c r="B157" s="329">
        <v>711</v>
      </c>
      <c r="C157" s="327">
        <v>2966</v>
      </c>
      <c r="D157" s="330">
        <v>-1035</v>
      </c>
      <c r="E157" s="327">
        <v>685</v>
      </c>
      <c r="F157" s="330">
        <v>5244</v>
      </c>
      <c r="G157" s="328">
        <v>4979</v>
      </c>
      <c r="H157" s="361">
        <v>2892</v>
      </c>
      <c r="I157" s="321">
        <v>3358</v>
      </c>
      <c r="J157" s="92"/>
    </row>
    <row r="158" spans="1:17">
      <c r="A158" s="213"/>
      <c r="B158" s="228" t="s">
        <v>211</v>
      </c>
      <c r="C158" s="228"/>
      <c r="D158" s="228"/>
      <c r="E158" s="228"/>
      <c r="F158" s="228"/>
      <c r="G158" s="331"/>
      <c r="H158" s="369"/>
      <c r="I158" s="369"/>
      <c r="J158" s="92"/>
    </row>
    <row r="159" spans="1:17" s="190" customFormat="1" ht="15">
      <c r="A159" s="81" t="s">
        <v>275</v>
      </c>
      <c r="B159" s="229">
        <v>0.1</v>
      </c>
      <c r="C159" s="207">
        <v>0.3</v>
      </c>
      <c r="D159" s="207">
        <v>-0.04</v>
      </c>
      <c r="E159" s="207">
        <v>0.04</v>
      </c>
      <c r="F159" s="207">
        <v>0.6</v>
      </c>
      <c r="G159" s="332">
        <v>0.6</v>
      </c>
      <c r="H159" s="371">
        <v>0.6</v>
      </c>
      <c r="I159" s="371">
        <v>0.8</v>
      </c>
      <c r="J159" s="144"/>
    </row>
    <row r="160" spans="1:17" s="190" customFormat="1" ht="15">
      <c r="A160" s="83" t="s">
        <v>276</v>
      </c>
      <c r="B160" s="229">
        <v>1.7</v>
      </c>
      <c r="C160" s="207">
        <v>5.0999999999999996</v>
      </c>
      <c r="D160" s="207">
        <v>-0.7</v>
      </c>
      <c r="E160" s="207">
        <v>0.7</v>
      </c>
      <c r="F160" s="207">
        <v>8.8000000000000007</v>
      </c>
      <c r="G160" s="332">
        <v>8.3000000000000007</v>
      </c>
      <c r="H160" s="371">
        <v>8.3000000000000007</v>
      </c>
      <c r="I160" s="371">
        <v>10.8</v>
      </c>
      <c r="J160" s="191"/>
    </row>
    <row r="161" spans="1:10">
      <c r="A161" s="83" t="s">
        <v>212</v>
      </c>
      <c r="B161" s="229">
        <v>54.9</v>
      </c>
      <c r="C161" s="208">
        <v>51.1</v>
      </c>
      <c r="D161" s="208">
        <v>52.7</v>
      </c>
      <c r="E161" s="208">
        <v>67.400000000000006</v>
      </c>
      <c r="F161" s="208">
        <v>65.3</v>
      </c>
      <c r="G161" s="333">
        <v>65</v>
      </c>
      <c r="H161" s="371">
        <v>64.5</v>
      </c>
      <c r="I161" s="371">
        <v>62.2</v>
      </c>
      <c r="J161" s="30"/>
    </row>
    <row r="162" spans="1:10">
      <c r="A162" s="83" t="s">
        <v>213</v>
      </c>
      <c r="B162" s="229">
        <v>66.400000000000006</v>
      </c>
      <c r="C162" s="208">
        <v>61.7</v>
      </c>
      <c r="D162" s="208">
        <v>73</v>
      </c>
      <c r="E162" s="208">
        <v>69.099999999999994</v>
      </c>
      <c r="F162" s="208">
        <v>62.8</v>
      </c>
      <c r="G162" s="333">
        <v>73.7</v>
      </c>
      <c r="H162" s="371">
        <f>(H152/H147)*100</f>
        <v>72</v>
      </c>
      <c r="I162" s="371">
        <f>(I152/I147)*100</f>
        <v>65.599999999999994</v>
      </c>
      <c r="J162" s="266"/>
    </row>
    <row r="163" spans="1:10">
      <c r="A163" s="212"/>
      <c r="B163" s="181"/>
      <c r="C163" s="191"/>
      <c r="D163" s="191"/>
      <c r="E163" s="45"/>
      <c r="F163" s="180"/>
      <c r="G163" s="107"/>
      <c r="H163" s="191"/>
      <c r="I163" s="181"/>
      <c r="J163" s="99"/>
    </row>
    <row r="164" spans="1:10">
      <c r="A164" s="402" t="s">
        <v>54</v>
      </c>
      <c r="B164" s="402"/>
      <c r="C164" s="402"/>
      <c r="D164" s="402"/>
      <c r="E164" s="402"/>
      <c r="F164" s="402"/>
      <c r="G164" s="402"/>
      <c r="H164" s="402"/>
      <c r="I164" s="402"/>
    </row>
    <row r="165" spans="1:10" ht="15">
      <c r="A165" s="425" t="s">
        <v>318</v>
      </c>
      <c r="B165" s="425"/>
      <c r="C165" s="425"/>
      <c r="D165" s="425"/>
      <c r="E165" s="425"/>
      <c r="F165" s="425"/>
      <c r="G165" s="425"/>
      <c r="H165" s="425"/>
      <c r="I165" s="425"/>
    </row>
    <row r="166" spans="1:10" ht="15">
      <c r="A166" s="426" t="s">
        <v>277</v>
      </c>
      <c r="B166" s="426"/>
      <c r="C166" s="426"/>
      <c r="D166" s="426"/>
      <c r="E166" s="426"/>
      <c r="F166" s="426"/>
      <c r="G166" s="426"/>
      <c r="H166" s="426"/>
      <c r="I166" s="426"/>
    </row>
    <row r="167" spans="1:10" s="190" customFormat="1" ht="14.25" customHeight="1">
      <c r="A167" s="416" t="s">
        <v>278</v>
      </c>
      <c r="B167" s="416"/>
      <c r="C167" s="416"/>
      <c r="D167" s="416"/>
      <c r="E167" s="416"/>
      <c r="F167" s="416"/>
      <c r="G167" s="416"/>
      <c r="H167" s="416"/>
      <c r="I167" s="416"/>
      <c r="J167" s="148"/>
    </row>
    <row r="168" spans="1:10" ht="15">
      <c r="A168" s="215"/>
      <c r="B168" s="215"/>
      <c r="C168" s="215"/>
      <c r="D168" s="215"/>
      <c r="E168" s="215"/>
      <c r="F168" s="215"/>
      <c r="G168" s="215"/>
      <c r="H168" s="215"/>
      <c r="I168" s="215"/>
    </row>
    <row r="169" spans="1:10" ht="15">
      <c r="A169" s="215"/>
      <c r="B169" s="215"/>
      <c r="C169" s="215"/>
      <c r="D169" s="215"/>
      <c r="E169" s="215"/>
      <c r="F169" s="215"/>
      <c r="G169" s="215"/>
      <c r="H169" s="215"/>
      <c r="I169" s="215"/>
    </row>
    <row r="171" spans="1:10">
      <c r="B171" s="149"/>
      <c r="C171" s="149"/>
      <c r="D171" s="149"/>
      <c r="E171" s="149"/>
      <c r="F171" s="149"/>
      <c r="G171" s="149"/>
      <c r="H171" s="149"/>
      <c r="I171" s="15" t="s">
        <v>67</v>
      </c>
    </row>
    <row r="172" spans="1:10" ht="17.399999999999999">
      <c r="A172" s="401" t="s">
        <v>73</v>
      </c>
      <c r="B172" s="401"/>
      <c r="C172" s="401"/>
      <c r="D172" s="401"/>
      <c r="E172" s="401"/>
      <c r="F172" s="401"/>
      <c r="G172" s="401"/>
      <c r="H172" s="401"/>
      <c r="I172" s="401"/>
    </row>
    <row r="173" spans="1:10" s="30" customFormat="1" ht="17.399999999999999" customHeight="1">
      <c r="A173" s="427"/>
      <c r="B173" s="427"/>
      <c r="C173" s="427"/>
      <c r="D173" s="427"/>
      <c r="E173" s="427"/>
      <c r="F173" s="427"/>
      <c r="G173" s="427"/>
      <c r="H173" s="427"/>
      <c r="I173" s="427"/>
    </row>
    <row r="174" spans="1:10" ht="15" customHeight="1">
      <c r="A174" s="190"/>
      <c r="B174" s="271">
        <v>2011</v>
      </c>
      <c r="C174" s="271">
        <v>2012</v>
      </c>
      <c r="D174" s="271">
        <v>2013</v>
      </c>
      <c r="E174" s="271">
        <v>2014</v>
      </c>
      <c r="F174" s="271">
        <v>2015</v>
      </c>
      <c r="G174" s="271">
        <v>2016</v>
      </c>
      <c r="H174" s="272" t="s">
        <v>290</v>
      </c>
      <c r="I174" s="272" t="s">
        <v>291</v>
      </c>
      <c r="J174" s="30"/>
    </row>
    <row r="175" spans="1:10">
      <c r="A175" s="190"/>
      <c r="B175" s="175"/>
      <c r="C175" s="192"/>
      <c r="D175" s="192"/>
      <c r="E175" s="193"/>
      <c r="F175" s="192"/>
      <c r="G175" s="313"/>
      <c r="H175" s="286"/>
      <c r="I175" s="286"/>
      <c r="J175" s="30"/>
    </row>
    <row r="176" spans="1:10">
      <c r="A176" s="89" t="s">
        <v>63</v>
      </c>
      <c r="G176" s="304"/>
      <c r="J176" s="30"/>
    </row>
    <row r="177" spans="1:18" s="190" customFormat="1">
      <c r="A177" s="81" t="s">
        <v>127</v>
      </c>
      <c r="B177" s="227">
        <v>88071</v>
      </c>
      <c r="C177" s="204">
        <v>88204</v>
      </c>
      <c r="D177" s="204">
        <v>88994</v>
      </c>
      <c r="E177" s="204">
        <v>87584</v>
      </c>
      <c r="F177" s="204">
        <v>87793</v>
      </c>
      <c r="G177" s="314">
        <v>80699</v>
      </c>
      <c r="H177" s="204">
        <v>88942</v>
      </c>
      <c r="I177" s="204">
        <v>83001</v>
      </c>
      <c r="J177" s="191"/>
    </row>
    <row r="178" spans="1:18" s="190" customFormat="1" ht="13.2" customHeight="1">
      <c r="A178" s="81" t="s">
        <v>160</v>
      </c>
      <c r="B178" s="223">
        <v>649613</v>
      </c>
      <c r="C178" s="205">
        <v>621925</v>
      </c>
      <c r="D178" s="205">
        <v>578425</v>
      </c>
      <c r="E178" s="205">
        <v>562790</v>
      </c>
      <c r="F178" s="205">
        <v>537447</v>
      </c>
      <c r="G178" s="315">
        <v>442870</v>
      </c>
      <c r="H178" s="205">
        <v>539321</v>
      </c>
      <c r="I178" s="205">
        <v>448304</v>
      </c>
      <c r="J178" s="191"/>
    </row>
    <row r="179" spans="1:18" s="190" customFormat="1">
      <c r="A179" s="81"/>
      <c r="B179" s="329"/>
      <c r="C179" s="327"/>
      <c r="D179" s="327"/>
      <c r="E179" s="327"/>
      <c r="F179" s="327"/>
      <c r="G179" s="328"/>
      <c r="H179" s="327"/>
      <c r="I179" s="327"/>
      <c r="J179" s="191"/>
    </row>
    <row r="180" spans="1:18" s="190" customFormat="1">
      <c r="A180" s="89" t="s">
        <v>88</v>
      </c>
      <c r="B180" s="223"/>
      <c r="C180" s="205"/>
      <c r="D180" s="205"/>
      <c r="E180" s="205"/>
      <c r="F180" s="205"/>
      <c r="G180" s="315"/>
      <c r="H180" s="205"/>
      <c r="I180" s="205"/>
      <c r="J180" s="191"/>
    </row>
    <row r="181" spans="1:18" s="190" customFormat="1">
      <c r="A181" s="81" t="s">
        <v>161</v>
      </c>
      <c r="B181" s="230">
        <v>13.6</v>
      </c>
      <c r="C181" s="209">
        <v>14.2</v>
      </c>
      <c r="D181" s="209">
        <v>15.4</v>
      </c>
      <c r="E181" s="209">
        <v>15.6</v>
      </c>
      <c r="F181" s="209">
        <v>16.3</v>
      </c>
      <c r="G181" s="334">
        <v>18.18</v>
      </c>
      <c r="H181" s="209">
        <v>16.5</v>
      </c>
      <c r="I181" s="209">
        <v>18.5</v>
      </c>
      <c r="J181" s="191"/>
    </row>
    <row r="182" spans="1:18" s="190" customFormat="1">
      <c r="A182" s="81" t="s">
        <v>89</v>
      </c>
      <c r="B182" s="230">
        <v>10.3</v>
      </c>
      <c r="C182" s="209">
        <v>11</v>
      </c>
      <c r="D182" s="209">
        <v>11.9</v>
      </c>
      <c r="E182" s="209">
        <v>11.8</v>
      </c>
      <c r="F182" s="209">
        <v>12.9</v>
      </c>
      <c r="G182" s="334">
        <v>14.89</v>
      </c>
      <c r="H182" s="209">
        <v>13.3</v>
      </c>
      <c r="I182" s="209">
        <v>15.3</v>
      </c>
      <c r="J182" s="191"/>
    </row>
    <row r="183" spans="1:18" s="190" customFormat="1">
      <c r="A183" s="81" t="s">
        <v>206</v>
      </c>
      <c r="B183" s="230">
        <v>9.8000000000000007</v>
      </c>
      <c r="C183" s="209">
        <v>10.7</v>
      </c>
      <c r="D183" s="209">
        <v>11.6</v>
      </c>
      <c r="E183" s="209">
        <v>11.7</v>
      </c>
      <c r="F183" s="209">
        <v>12.8</v>
      </c>
      <c r="G183" s="334">
        <v>14.82</v>
      </c>
      <c r="H183" s="209">
        <v>13.2</v>
      </c>
      <c r="I183" s="209">
        <v>15.1</v>
      </c>
      <c r="J183" s="191"/>
    </row>
    <row r="184" spans="1:18" ht="11.4" customHeight="1">
      <c r="A184" s="83"/>
      <c r="G184" s="107"/>
      <c r="H184" s="181"/>
      <c r="I184" s="124"/>
    </row>
    <row r="185" spans="1:18">
      <c r="A185" s="402" t="s">
        <v>54</v>
      </c>
      <c r="B185" s="402"/>
      <c r="C185" s="402"/>
      <c r="D185" s="402"/>
      <c r="E185" s="402"/>
      <c r="F185" s="402"/>
      <c r="G185" s="402"/>
      <c r="H185" s="402"/>
      <c r="I185" s="402"/>
    </row>
    <row r="186" spans="1:18" ht="12.75" customHeight="1">
      <c r="A186" s="428" t="s">
        <v>309</v>
      </c>
      <c r="B186" s="428"/>
      <c r="C186" s="428"/>
      <c r="D186" s="428"/>
      <c r="E186" s="428"/>
      <c r="F186" s="428"/>
      <c r="G186" s="428"/>
      <c r="H186" s="428"/>
      <c r="I186" s="428"/>
    </row>
    <row r="187" spans="1:18">
      <c r="A187" s="191"/>
      <c r="B187" s="191"/>
      <c r="C187" s="191"/>
      <c r="D187" s="191"/>
      <c r="E187" s="191"/>
      <c r="F187" s="191"/>
      <c r="G187" s="191"/>
      <c r="H187" s="191"/>
      <c r="I187" s="191"/>
    </row>
    <row r="188" spans="1:18" ht="14.25" customHeight="1">
      <c r="A188" s="125"/>
      <c r="B188" s="125"/>
      <c r="C188" s="125"/>
      <c r="D188" s="125"/>
      <c r="E188" s="125"/>
      <c r="F188" s="125"/>
      <c r="G188" s="125"/>
      <c r="H188" s="125"/>
      <c r="I188" s="125"/>
      <c r="M188" s="30"/>
    </row>
    <row r="189" spans="1:18" s="63" customFormat="1" ht="12.75" customHeight="1">
      <c r="A189" s="213"/>
      <c r="B189" s="213"/>
      <c r="C189" s="213"/>
      <c r="D189" s="213"/>
      <c r="E189" s="213"/>
      <c r="F189" s="213"/>
      <c r="G189" s="213"/>
      <c r="H189" s="213"/>
      <c r="I189" s="4" t="s">
        <v>107</v>
      </c>
      <c r="J189" s="191"/>
      <c r="K189" s="191"/>
      <c r="L189" s="53"/>
      <c r="M189" s="53"/>
      <c r="N189" s="53"/>
      <c r="O189" s="53"/>
      <c r="P189" s="53"/>
      <c r="Q189" s="53"/>
      <c r="R189" s="53"/>
    </row>
    <row r="190" spans="1:18" s="191" customFormat="1" ht="12.75" customHeight="1">
      <c r="A190" s="401" t="s">
        <v>165</v>
      </c>
      <c r="B190" s="401"/>
      <c r="C190" s="401"/>
      <c r="D190" s="401"/>
      <c r="E190" s="401"/>
      <c r="F190" s="401"/>
      <c r="G190" s="401"/>
      <c r="H190" s="401"/>
      <c r="I190" s="401"/>
      <c r="L190" s="53"/>
      <c r="M190" s="53"/>
      <c r="N190" s="53"/>
      <c r="O190" s="53"/>
      <c r="P190" s="53"/>
      <c r="Q190" s="53"/>
      <c r="R190" s="53"/>
    </row>
    <row r="191" spans="1:18" s="191" customFormat="1" ht="12.75" customHeight="1">
      <c r="A191" s="429"/>
      <c r="B191" s="429"/>
      <c r="C191" s="429"/>
      <c r="D191" s="429"/>
      <c r="E191" s="429"/>
      <c r="F191" s="429"/>
      <c r="G191" s="429"/>
      <c r="H191" s="429"/>
      <c r="I191" s="429"/>
      <c r="L191" s="53"/>
      <c r="M191" s="53"/>
      <c r="N191" s="53"/>
      <c r="O191" s="53"/>
      <c r="P191" s="53"/>
      <c r="Q191" s="53"/>
      <c r="R191" s="53"/>
    </row>
    <row r="192" spans="1:18" s="191" customFormat="1" ht="12.75" customHeight="1">
      <c r="A192" s="190"/>
      <c r="B192" s="271">
        <v>2010</v>
      </c>
      <c r="C192" s="271">
        <v>2011</v>
      </c>
      <c r="D192" s="271">
        <v>2012</v>
      </c>
      <c r="E192" s="271">
        <v>2013</v>
      </c>
      <c r="F192" s="271">
        <v>2014</v>
      </c>
      <c r="G192" s="271">
        <v>2015</v>
      </c>
      <c r="H192" s="271">
        <v>2016</v>
      </c>
      <c r="I192" s="372" t="s">
        <v>286</v>
      </c>
      <c r="K192" s="70"/>
      <c r="L192" s="53"/>
      <c r="M192" s="53"/>
      <c r="N192" s="53"/>
      <c r="O192" s="53"/>
      <c r="P192" s="53"/>
      <c r="Q192" s="53"/>
      <c r="R192" s="53"/>
    </row>
    <row r="193" spans="1:18" s="191" customFormat="1" ht="12.75" customHeight="1">
      <c r="B193" s="126"/>
      <c r="C193" s="169"/>
      <c r="D193" s="169"/>
      <c r="E193" s="169"/>
      <c r="F193" s="169"/>
      <c r="G193" s="169"/>
      <c r="H193" s="169"/>
      <c r="I193" s="169"/>
      <c r="L193" s="53"/>
      <c r="M193" s="53"/>
      <c r="N193" s="53"/>
      <c r="O193" s="53"/>
      <c r="P193" s="53"/>
      <c r="Q193" s="53"/>
      <c r="R193" s="53"/>
    </row>
    <row r="194" spans="1:18" s="191" customFormat="1" ht="12.75" customHeight="1">
      <c r="A194" s="38" t="s">
        <v>120</v>
      </c>
      <c r="B194" s="254" t="s">
        <v>214</v>
      </c>
      <c r="C194" s="181"/>
      <c r="D194" s="181"/>
      <c r="E194" s="45"/>
      <c r="G194" s="180"/>
      <c r="H194" s="180"/>
      <c r="I194" s="180"/>
      <c r="L194" s="53"/>
      <c r="M194" s="53"/>
      <c r="N194" s="53"/>
      <c r="O194" s="53"/>
      <c r="P194" s="53"/>
      <c r="Q194" s="53"/>
      <c r="R194" s="53"/>
    </row>
    <row r="195" spans="1:18" s="191" customFormat="1" ht="12.75" customHeight="1">
      <c r="A195" s="213" t="s">
        <v>116</v>
      </c>
      <c r="B195" s="373">
        <v>1</v>
      </c>
      <c r="C195" s="145">
        <v>0.39</v>
      </c>
      <c r="D195" s="145">
        <v>0.68</v>
      </c>
      <c r="E195" s="373">
        <v>0.72</v>
      </c>
      <c r="F195" s="373">
        <v>0.55000000000000004</v>
      </c>
      <c r="G195" s="373">
        <v>0.83</v>
      </c>
      <c r="H195" s="373">
        <v>0.81</v>
      </c>
      <c r="I195" s="373">
        <v>1.1100000000000001</v>
      </c>
      <c r="L195" s="53"/>
      <c r="M195" s="53"/>
      <c r="N195" s="53"/>
      <c r="O195" s="53"/>
      <c r="P195" s="53"/>
      <c r="Q195" s="53"/>
      <c r="R195" s="53"/>
    </row>
    <row r="196" spans="1:18" s="191" customFormat="1" ht="12.75" customHeight="1">
      <c r="A196" s="213" t="s">
        <v>117</v>
      </c>
      <c r="B196" s="145">
        <v>1</v>
      </c>
      <c r="C196" s="145">
        <v>0.49</v>
      </c>
      <c r="D196" s="145">
        <v>0.77</v>
      </c>
      <c r="E196" s="145">
        <v>0.62</v>
      </c>
      <c r="F196" s="145">
        <v>0.32</v>
      </c>
      <c r="G196" s="145">
        <v>0.35</v>
      </c>
      <c r="H196" s="145">
        <v>0.44</v>
      </c>
      <c r="I196" s="145">
        <v>0.76</v>
      </c>
      <c r="L196" s="53"/>
      <c r="M196" s="53"/>
      <c r="N196" s="53"/>
      <c r="O196" s="53"/>
      <c r="P196" s="53"/>
      <c r="Q196" s="53"/>
      <c r="R196" s="53"/>
    </row>
    <row r="197" spans="1:18" s="191" customFormat="1" ht="12.75" customHeight="1">
      <c r="A197" s="213" t="s">
        <v>280</v>
      </c>
      <c r="B197" s="145">
        <v>1</v>
      </c>
      <c r="C197" s="145">
        <v>0.62</v>
      </c>
      <c r="D197" s="145">
        <v>0.7</v>
      </c>
      <c r="E197" s="145">
        <v>0.88</v>
      </c>
      <c r="F197" s="145">
        <v>0.84</v>
      </c>
      <c r="G197" s="145">
        <v>0.79</v>
      </c>
      <c r="H197" s="145">
        <v>0.73</v>
      </c>
      <c r="I197" s="145">
        <v>0.84</v>
      </c>
      <c r="L197" s="53"/>
      <c r="M197" s="53"/>
      <c r="N197" s="53"/>
      <c r="O197" s="53"/>
      <c r="P197" s="53"/>
      <c r="Q197" s="53"/>
      <c r="R197" s="53"/>
    </row>
    <row r="198" spans="1:18" s="191" customFormat="1" ht="12.75" customHeight="1">
      <c r="A198" s="213" t="s">
        <v>118</v>
      </c>
      <c r="B198" s="145">
        <v>1</v>
      </c>
      <c r="C198" s="145">
        <v>0.64</v>
      </c>
      <c r="D198" s="145">
        <v>0.67</v>
      </c>
      <c r="E198" s="145">
        <v>0.63</v>
      </c>
      <c r="F198" s="374">
        <v>0.53</v>
      </c>
      <c r="G198" s="145">
        <v>0.51</v>
      </c>
      <c r="H198" s="145">
        <v>0.49</v>
      </c>
      <c r="I198" s="145">
        <v>0.6</v>
      </c>
      <c r="L198" s="53"/>
      <c r="M198" s="53"/>
      <c r="N198" s="53"/>
      <c r="O198" s="53"/>
      <c r="P198" s="53"/>
      <c r="Q198" s="53"/>
      <c r="R198" s="53"/>
    </row>
    <row r="199" spans="1:18" s="191" customFormat="1" ht="12.75" customHeight="1">
      <c r="A199" s="213" t="s">
        <v>119</v>
      </c>
      <c r="B199" s="145">
        <v>1</v>
      </c>
      <c r="C199" s="145">
        <v>0.79</v>
      </c>
      <c r="D199" s="145">
        <v>1.04</v>
      </c>
      <c r="E199" s="145">
        <v>0.93</v>
      </c>
      <c r="F199" s="145">
        <v>0.95</v>
      </c>
      <c r="G199" s="145">
        <v>0.65</v>
      </c>
      <c r="H199" s="374">
        <v>0.55000000000000004</v>
      </c>
      <c r="I199" s="145">
        <v>0.65</v>
      </c>
      <c r="L199" s="53"/>
      <c r="M199" s="53"/>
      <c r="N199" s="53"/>
      <c r="O199" s="53"/>
      <c r="P199" s="53"/>
      <c r="Q199" s="53"/>
      <c r="R199" s="53"/>
    </row>
    <row r="200" spans="1:18" s="191" customFormat="1" ht="12.75" customHeight="1">
      <c r="A200" s="213" t="s">
        <v>281</v>
      </c>
      <c r="B200" s="375">
        <v>1</v>
      </c>
      <c r="C200" s="375">
        <v>0.82</v>
      </c>
      <c r="D200" s="375">
        <v>1.0900000000000001</v>
      </c>
      <c r="E200" s="375">
        <v>1.46</v>
      </c>
      <c r="F200" s="375">
        <v>1.51</v>
      </c>
      <c r="G200" s="375">
        <v>1.75</v>
      </c>
      <c r="H200" s="375">
        <v>1.65</v>
      </c>
      <c r="I200" s="145">
        <v>1.87</v>
      </c>
      <c r="L200" s="53"/>
      <c r="M200" s="53"/>
      <c r="N200" s="53"/>
      <c r="O200" s="53"/>
      <c r="P200" s="53"/>
      <c r="Q200" s="53"/>
      <c r="R200" s="53"/>
    </row>
    <row r="201" spans="1:18" s="191" customFormat="1" ht="12.75" customHeight="1">
      <c r="A201" s="38" t="s">
        <v>199</v>
      </c>
      <c r="B201" s="255" t="s">
        <v>279</v>
      </c>
      <c r="C201" s="145"/>
      <c r="D201" s="145"/>
      <c r="E201" s="41"/>
      <c r="F201" s="41"/>
      <c r="G201" s="41"/>
      <c r="H201" s="59"/>
      <c r="I201" s="59"/>
      <c r="L201" s="53"/>
      <c r="M201" s="53"/>
      <c r="N201" s="53"/>
      <c r="O201" s="53"/>
      <c r="P201" s="53"/>
      <c r="Q201" s="53"/>
      <c r="R201" s="53"/>
    </row>
    <row r="202" spans="1:18" s="191" customFormat="1" ht="12.75" customHeight="1">
      <c r="A202" s="213" t="s">
        <v>116</v>
      </c>
      <c r="B202" s="376">
        <v>0.92</v>
      </c>
      <c r="C202" s="376">
        <v>0.4</v>
      </c>
      <c r="D202" s="376">
        <v>0.67</v>
      </c>
      <c r="E202" s="377">
        <v>0.88</v>
      </c>
      <c r="F202" s="377">
        <v>0.76</v>
      </c>
      <c r="G202" s="377">
        <v>1.02</v>
      </c>
      <c r="H202" s="377">
        <v>0.92</v>
      </c>
      <c r="I202" s="146">
        <v>1.2</v>
      </c>
      <c r="L202" s="53"/>
      <c r="M202" s="53"/>
      <c r="N202" s="53"/>
      <c r="O202" s="53"/>
      <c r="P202" s="53"/>
      <c r="Q202" s="53"/>
      <c r="R202" s="53"/>
    </row>
    <row r="203" spans="1:18" s="191" customFormat="1" ht="12.75" customHeight="1">
      <c r="A203" s="213" t="s">
        <v>117</v>
      </c>
      <c r="B203" s="376">
        <v>0.85</v>
      </c>
      <c r="C203" s="376">
        <v>0.4</v>
      </c>
      <c r="D203" s="376">
        <v>0.6</v>
      </c>
      <c r="E203" s="377">
        <v>0.51</v>
      </c>
      <c r="F203" s="377">
        <v>0.48</v>
      </c>
      <c r="G203" s="377">
        <v>0.5</v>
      </c>
      <c r="H203" s="377">
        <v>0.59</v>
      </c>
      <c r="I203" s="146">
        <v>1.01</v>
      </c>
      <c r="L203" s="53"/>
      <c r="M203" s="53"/>
      <c r="N203" s="53"/>
      <c r="O203" s="53"/>
      <c r="P203" s="53"/>
      <c r="Q203" s="53"/>
      <c r="R203" s="53"/>
    </row>
    <row r="204" spans="1:18" s="191" customFormat="1" ht="12.75" customHeight="1">
      <c r="A204" s="213" t="s">
        <v>280</v>
      </c>
      <c r="B204" s="376">
        <v>0.67</v>
      </c>
      <c r="C204" s="376">
        <v>0.49</v>
      </c>
      <c r="D204" s="376">
        <v>0.57999999999999996</v>
      </c>
      <c r="E204" s="377">
        <v>0.81</v>
      </c>
      <c r="F204" s="377">
        <v>0.77</v>
      </c>
      <c r="G204" s="377">
        <v>0.74</v>
      </c>
      <c r="H204" s="377">
        <v>0.71</v>
      </c>
      <c r="I204" s="146">
        <v>0.86</v>
      </c>
      <c r="L204" s="53"/>
      <c r="M204" s="53"/>
      <c r="N204" s="53"/>
      <c r="O204" s="53"/>
      <c r="P204" s="53"/>
      <c r="Q204" s="53"/>
      <c r="R204" s="53"/>
    </row>
    <row r="205" spans="1:18" s="191" customFormat="1" ht="12.75" customHeight="1">
      <c r="A205" s="213" t="s">
        <v>118</v>
      </c>
      <c r="B205" s="376">
        <v>1.64</v>
      </c>
      <c r="C205" s="376">
        <v>1.53</v>
      </c>
      <c r="D205" s="376">
        <v>1.05</v>
      </c>
      <c r="E205" s="377">
        <v>1.03</v>
      </c>
      <c r="F205" s="377">
        <v>0.78</v>
      </c>
      <c r="G205" s="377">
        <v>0.74</v>
      </c>
      <c r="H205" s="377">
        <v>0.69</v>
      </c>
      <c r="I205" s="146">
        <v>0.91</v>
      </c>
      <c r="J205" s="54"/>
      <c r="K205" s="53"/>
    </row>
    <row r="206" spans="1:18" s="191" customFormat="1" ht="12.75" customHeight="1">
      <c r="A206" s="213" t="s">
        <v>119</v>
      </c>
      <c r="B206" s="376">
        <v>1.07</v>
      </c>
      <c r="C206" s="376">
        <v>0.95</v>
      </c>
      <c r="D206" s="376">
        <v>1.07</v>
      </c>
      <c r="E206" s="377">
        <v>1.02</v>
      </c>
      <c r="F206" s="377">
        <v>0.98</v>
      </c>
      <c r="G206" s="377">
        <v>0.79</v>
      </c>
      <c r="H206" s="377">
        <v>0.62</v>
      </c>
      <c r="I206" s="146">
        <v>0.73</v>
      </c>
      <c r="J206" s="54"/>
      <c r="K206" s="53"/>
    </row>
    <row r="207" spans="1:18" s="191" customFormat="1" ht="12.75" customHeight="1">
      <c r="A207" s="213" t="s">
        <v>281</v>
      </c>
      <c r="B207" s="376">
        <v>0.79</v>
      </c>
      <c r="C207" s="376">
        <v>0.65</v>
      </c>
      <c r="D207" s="378">
        <v>0.75</v>
      </c>
      <c r="E207" s="379">
        <v>1.07</v>
      </c>
      <c r="F207" s="379">
        <v>0.93</v>
      </c>
      <c r="G207" s="379">
        <v>1.02</v>
      </c>
      <c r="H207" s="379">
        <v>0.89</v>
      </c>
      <c r="I207" s="147">
        <v>1.0900000000000001</v>
      </c>
      <c r="J207" s="54"/>
      <c r="K207" s="53"/>
    </row>
    <row r="208" spans="1:18">
      <c r="A208" s="404" t="s">
        <v>319</v>
      </c>
      <c r="B208" s="404"/>
      <c r="C208" s="404"/>
      <c r="D208" s="404"/>
      <c r="E208" s="404"/>
      <c r="F208" s="404"/>
      <c r="G208" s="404"/>
      <c r="H208" s="404"/>
      <c r="I208" s="404"/>
      <c r="J208" s="52"/>
      <c r="K208" s="192"/>
      <c r="L208" s="55"/>
      <c r="M208" s="55"/>
      <c r="N208" s="55"/>
      <c r="O208" s="55"/>
      <c r="P208" s="55"/>
      <c r="Q208" s="55"/>
      <c r="R208" s="55"/>
    </row>
    <row r="209" spans="1:13" ht="24.75" customHeight="1">
      <c r="A209" s="213"/>
      <c r="B209" s="53"/>
      <c r="C209" s="53"/>
      <c r="D209" s="53"/>
      <c r="E209" s="53"/>
      <c r="F209" s="53"/>
      <c r="G209" s="53"/>
      <c r="H209" s="53"/>
      <c r="I209" s="53"/>
    </row>
    <row r="210" spans="1:13" ht="14.25" customHeight="1">
      <c r="A210" s="213"/>
      <c r="B210" s="53"/>
      <c r="C210" s="53"/>
      <c r="D210" s="53"/>
      <c r="E210" s="53"/>
      <c r="F210" s="53"/>
      <c r="G210" s="53"/>
      <c r="H210" s="53"/>
      <c r="I210" s="53"/>
      <c r="M210" s="30"/>
    </row>
    <row r="211" spans="1:13" ht="13.5" customHeight="1">
      <c r="A211" s="127"/>
      <c r="B211" s="127"/>
      <c r="C211" s="127"/>
      <c r="D211" s="127"/>
      <c r="E211" s="127"/>
      <c r="F211" s="127"/>
      <c r="G211" s="127"/>
      <c r="H211" s="127"/>
      <c r="I211" s="4" t="s">
        <v>68</v>
      </c>
      <c r="J211" s="42"/>
    </row>
    <row r="212" spans="1:13" ht="17.399999999999999">
      <c r="A212" s="401" t="s">
        <v>166</v>
      </c>
      <c r="B212" s="401"/>
      <c r="C212" s="401"/>
      <c r="D212" s="401"/>
      <c r="E212" s="401"/>
      <c r="F212" s="401"/>
      <c r="G212" s="401"/>
      <c r="H212" s="401"/>
      <c r="I212" s="401"/>
      <c r="J212" s="56"/>
      <c r="K212" s="30"/>
    </row>
    <row r="213" spans="1:13">
      <c r="A213" s="398" t="s">
        <v>63</v>
      </c>
      <c r="B213" s="398"/>
      <c r="C213" s="398"/>
      <c r="D213" s="398"/>
      <c r="E213" s="398"/>
      <c r="F213" s="398"/>
      <c r="G213" s="398"/>
      <c r="H213" s="398"/>
      <c r="I213" s="398"/>
      <c r="J213" s="30"/>
      <c r="K213" s="30"/>
    </row>
    <row r="214" spans="1:13" ht="15">
      <c r="A214" s="190"/>
      <c r="B214" s="271">
        <v>2011</v>
      </c>
      <c r="C214" s="271">
        <v>2012</v>
      </c>
      <c r="D214" s="271">
        <v>2013</v>
      </c>
      <c r="E214" s="271">
        <v>2014</v>
      </c>
      <c r="F214" s="271">
        <v>2015</v>
      </c>
      <c r="G214" s="271">
        <v>2016</v>
      </c>
      <c r="H214" s="272" t="s">
        <v>290</v>
      </c>
      <c r="I214" s="433" t="s">
        <v>322</v>
      </c>
      <c r="J214" s="34"/>
      <c r="K214" s="34"/>
    </row>
    <row r="215" spans="1:13">
      <c r="A215" s="128"/>
      <c r="B215" s="175"/>
      <c r="C215" s="192"/>
      <c r="D215" s="192"/>
      <c r="E215" s="193"/>
      <c r="F215" s="192"/>
      <c r="G215" s="192"/>
      <c r="H215" s="285"/>
      <c r="I215" s="286"/>
      <c r="J215" s="34"/>
      <c r="K215" s="34"/>
    </row>
    <row r="216" spans="1:13">
      <c r="A216" s="128"/>
      <c r="B216" s="338"/>
      <c r="C216" s="151"/>
      <c r="D216" s="151"/>
      <c r="E216" s="23"/>
      <c r="F216" s="151"/>
      <c r="G216" s="339"/>
      <c r="H216" s="271"/>
      <c r="I216" s="271"/>
      <c r="J216" s="34"/>
      <c r="K216" s="34"/>
    </row>
    <row r="217" spans="1:13">
      <c r="A217" s="129" t="s">
        <v>95</v>
      </c>
      <c r="B217" s="191"/>
      <c r="C217" s="191"/>
      <c r="D217" s="191"/>
      <c r="E217" s="191"/>
      <c r="F217" s="191"/>
      <c r="G217" s="304"/>
      <c r="H217" s="191"/>
      <c r="I217" s="191"/>
      <c r="J217" s="34"/>
      <c r="K217" s="34"/>
    </row>
    <row r="218" spans="1:13">
      <c r="A218" s="83" t="s">
        <v>96</v>
      </c>
      <c r="B218" s="187">
        <v>16537</v>
      </c>
      <c r="C218" s="187">
        <v>16341</v>
      </c>
      <c r="D218" s="41">
        <v>16608</v>
      </c>
      <c r="E218" s="41">
        <v>17077</v>
      </c>
      <c r="F218" s="41">
        <v>17342</v>
      </c>
      <c r="G218" s="335">
        <v>16920</v>
      </c>
      <c r="H218" s="41">
        <v>9220</v>
      </c>
      <c r="I218" s="187">
        <v>9227</v>
      </c>
      <c r="J218" s="34"/>
      <c r="K218" s="34"/>
    </row>
    <row r="219" spans="1:13">
      <c r="A219" s="81" t="s">
        <v>162</v>
      </c>
      <c r="B219" s="187">
        <v>12826</v>
      </c>
      <c r="C219" s="187">
        <v>12973</v>
      </c>
      <c r="D219" s="186">
        <v>13150</v>
      </c>
      <c r="E219" s="41">
        <v>14157</v>
      </c>
      <c r="F219" s="41">
        <v>15514</v>
      </c>
      <c r="G219" s="335">
        <v>14751</v>
      </c>
      <c r="H219" s="180">
        <v>7767</v>
      </c>
      <c r="I219" s="187">
        <v>7225</v>
      </c>
      <c r="J219" s="34"/>
      <c r="K219" s="34"/>
    </row>
    <row r="220" spans="1:13" s="36" customFormat="1">
      <c r="A220" s="81" t="s">
        <v>97</v>
      </c>
      <c r="B220" s="187">
        <v>295</v>
      </c>
      <c r="C220" s="187">
        <v>455</v>
      </c>
      <c r="D220" s="187">
        <v>592</v>
      </c>
      <c r="E220" s="180">
        <v>477</v>
      </c>
      <c r="F220" s="180">
        <v>475</v>
      </c>
      <c r="G220" s="295">
        <v>560</v>
      </c>
      <c r="H220" s="180">
        <v>422</v>
      </c>
      <c r="I220" s="187">
        <v>327</v>
      </c>
      <c r="J220" s="34"/>
      <c r="K220" s="34"/>
    </row>
    <row r="221" spans="1:13">
      <c r="A221" s="81" t="s">
        <v>98</v>
      </c>
      <c r="B221" s="187">
        <v>2964</v>
      </c>
      <c r="C221" s="187">
        <v>3391</v>
      </c>
      <c r="D221" s="187">
        <v>3354</v>
      </c>
      <c r="E221" s="180">
        <v>3211</v>
      </c>
      <c r="F221" s="180">
        <v>3216</v>
      </c>
      <c r="G221" s="295">
        <v>3051</v>
      </c>
      <c r="H221" s="180">
        <v>1725</v>
      </c>
      <c r="I221" s="187">
        <v>1609</v>
      </c>
      <c r="J221" s="34"/>
      <c r="K221" s="34"/>
    </row>
    <row r="222" spans="1:13">
      <c r="A222" s="81" t="s">
        <v>99</v>
      </c>
      <c r="B222" s="187">
        <v>1162</v>
      </c>
      <c r="C222" s="187">
        <v>1395</v>
      </c>
      <c r="D222" s="187">
        <v>1524</v>
      </c>
      <c r="E222" s="180">
        <v>1421</v>
      </c>
      <c r="F222" s="180">
        <v>1354</v>
      </c>
      <c r="G222" s="295">
        <v>1414</v>
      </c>
      <c r="H222" s="180">
        <v>954</v>
      </c>
      <c r="I222" s="187">
        <v>934</v>
      </c>
      <c r="J222" s="34"/>
      <c r="K222" s="34"/>
    </row>
    <row r="223" spans="1:13">
      <c r="A223" s="81" t="s">
        <v>149</v>
      </c>
      <c r="B223" s="187">
        <v>3541</v>
      </c>
      <c r="C223" s="187">
        <v>3499</v>
      </c>
      <c r="D223" s="187">
        <v>3528</v>
      </c>
      <c r="E223" s="180">
        <v>3573</v>
      </c>
      <c r="F223" s="180">
        <v>3697</v>
      </c>
      <c r="G223" s="295">
        <v>3818</v>
      </c>
      <c r="H223" s="180">
        <v>1934</v>
      </c>
      <c r="I223" s="187">
        <v>1924</v>
      </c>
      <c r="J223" s="34"/>
      <c r="K223" s="34"/>
    </row>
    <row r="224" spans="1:13">
      <c r="A224" s="213" t="s">
        <v>64</v>
      </c>
      <c r="B224" s="187">
        <v>105945</v>
      </c>
      <c r="C224" s="187">
        <v>108374</v>
      </c>
      <c r="D224" s="187">
        <v>110391</v>
      </c>
      <c r="E224" s="180">
        <v>113662</v>
      </c>
      <c r="F224" s="180">
        <v>114495</v>
      </c>
      <c r="G224" s="295">
        <v>114707</v>
      </c>
      <c r="H224" s="180">
        <v>115024</v>
      </c>
      <c r="I224" s="180">
        <v>140288</v>
      </c>
      <c r="J224" s="34"/>
      <c r="K224" s="34"/>
    </row>
    <row r="225" spans="1:15">
      <c r="A225" s="104" t="s">
        <v>100</v>
      </c>
      <c r="B225" s="231"/>
      <c r="C225" s="231"/>
      <c r="D225" s="231"/>
      <c r="E225" s="231"/>
      <c r="F225" s="231"/>
      <c r="G225" s="336"/>
      <c r="H225" s="231"/>
      <c r="I225" s="231"/>
      <c r="J225" s="34"/>
      <c r="K225" s="34"/>
    </row>
    <row r="226" spans="1:15">
      <c r="A226" s="81" t="s">
        <v>143</v>
      </c>
      <c r="B226" s="187">
        <v>99776</v>
      </c>
      <c r="C226" s="187">
        <v>103272</v>
      </c>
      <c r="D226" s="187">
        <v>105496</v>
      </c>
      <c r="E226" s="180">
        <v>107442</v>
      </c>
      <c r="F226" s="180">
        <v>107933</v>
      </c>
      <c r="G226" s="295">
        <v>108896.85</v>
      </c>
      <c r="H226" s="180">
        <v>108398</v>
      </c>
      <c r="I226" s="187">
        <v>109887</v>
      </c>
      <c r="J226" s="34"/>
      <c r="K226" s="34"/>
    </row>
    <row r="227" spans="1:15">
      <c r="A227" s="236" t="s">
        <v>76</v>
      </c>
      <c r="B227" s="187">
        <v>37813</v>
      </c>
      <c r="C227" s="187">
        <v>37614</v>
      </c>
      <c r="D227" s="187">
        <v>39560</v>
      </c>
      <c r="E227" s="180">
        <v>41667</v>
      </c>
      <c r="F227" s="180">
        <v>41517</v>
      </c>
      <c r="G227" s="295">
        <v>43241</v>
      </c>
      <c r="H227" s="180">
        <v>42803</v>
      </c>
      <c r="I227" s="187">
        <v>43564</v>
      </c>
      <c r="J227" s="34"/>
      <c r="K227" s="34"/>
    </row>
    <row r="228" spans="1:15" ht="15">
      <c r="A228" s="236" t="s">
        <v>245</v>
      </c>
      <c r="B228" s="187">
        <v>12363</v>
      </c>
      <c r="C228" s="187">
        <v>12505</v>
      </c>
      <c r="D228" s="187">
        <v>12464</v>
      </c>
      <c r="E228" s="180">
        <v>12619</v>
      </c>
      <c r="F228" s="180">
        <v>12522</v>
      </c>
      <c r="G228" s="295">
        <v>12534</v>
      </c>
      <c r="H228" s="180">
        <v>12415</v>
      </c>
      <c r="I228" s="187">
        <v>12704</v>
      </c>
      <c r="J228" s="34"/>
      <c r="K228" s="34"/>
    </row>
    <row r="229" spans="1:15">
      <c r="A229" s="236" t="s">
        <v>155</v>
      </c>
      <c r="B229" s="187">
        <v>5236</v>
      </c>
      <c r="C229" s="187">
        <v>5371</v>
      </c>
      <c r="D229" s="187">
        <v>5689</v>
      </c>
      <c r="E229" s="180">
        <v>5858</v>
      </c>
      <c r="F229" s="180">
        <v>5912</v>
      </c>
      <c r="G229" s="295">
        <v>6022</v>
      </c>
      <c r="H229" s="180">
        <v>5865.95</v>
      </c>
      <c r="I229" s="187">
        <v>6038</v>
      </c>
      <c r="J229" s="34"/>
      <c r="K229" s="34"/>
    </row>
    <row r="230" spans="1:15" s="30" customFormat="1">
      <c r="A230" s="213" t="s">
        <v>101</v>
      </c>
      <c r="B230" s="187">
        <v>15870</v>
      </c>
      <c r="C230" s="187">
        <v>18330</v>
      </c>
      <c r="D230" s="187">
        <v>19127</v>
      </c>
      <c r="E230" s="180">
        <v>20179</v>
      </c>
      <c r="F230" s="180">
        <v>19776</v>
      </c>
      <c r="G230" s="295">
        <v>20142</v>
      </c>
      <c r="H230" s="180">
        <v>19413</v>
      </c>
      <c r="I230" s="187">
        <v>20241</v>
      </c>
      <c r="J230" s="57"/>
    </row>
    <row r="231" spans="1:15" s="30" customFormat="1">
      <c r="A231" s="81" t="s">
        <v>151</v>
      </c>
      <c r="B231" s="187">
        <v>16405</v>
      </c>
      <c r="C231" s="187">
        <v>16872</v>
      </c>
      <c r="D231" s="187">
        <v>16687</v>
      </c>
      <c r="E231" s="180">
        <v>15800</v>
      </c>
      <c r="F231" s="180">
        <v>15492</v>
      </c>
      <c r="G231" s="295">
        <v>13793.48</v>
      </c>
      <c r="H231" s="180">
        <v>15059</v>
      </c>
      <c r="I231" s="186" t="s">
        <v>287</v>
      </c>
    </row>
    <row r="232" spans="1:15">
      <c r="A232" s="213" t="s">
        <v>150</v>
      </c>
      <c r="B232" s="187">
        <v>1733</v>
      </c>
      <c r="C232" s="187">
        <v>1933</v>
      </c>
      <c r="D232" s="186">
        <v>824</v>
      </c>
      <c r="E232" s="180">
        <v>918</v>
      </c>
      <c r="F232" s="180">
        <v>971</v>
      </c>
      <c r="G232" s="295">
        <v>1027</v>
      </c>
      <c r="H232" s="180">
        <v>1116</v>
      </c>
      <c r="I232" s="187">
        <v>1237</v>
      </c>
    </row>
    <row r="233" spans="1:15">
      <c r="A233" s="397" t="s">
        <v>308</v>
      </c>
      <c r="B233" s="202">
        <v>332</v>
      </c>
      <c r="C233" s="202">
        <v>350</v>
      </c>
      <c r="D233" s="232">
        <v>368</v>
      </c>
      <c r="E233" s="232">
        <v>380</v>
      </c>
      <c r="F233" s="232">
        <v>375</v>
      </c>
      <c r="G233" s="337" t="s">
        <v>287</v>
      </c>
      <c r="H233" s="232" t="s">
        <v>287</v>
      </c>
      <c r="I233" s="232">
        <v>241</v>
      </c>
      <c r="J233" s="390"/>
      <c r="K233" s="263"/>
      <c r="L233" s="263"/>
      <c r="M233" s="263"/>
      <c r="N233" s="263"/>
      <c r="O233" s="263"/>
    </row>
    <row r="234" spans="1:15" ht="13.5" customHeight="1">
      <c r="A234" s="402" t="s">
        <v>102</v>
      </c>
      <c r="B234" s="420"/>
      <c r="C234" s="420"/>
      <c r="D234" s="420"/>
      <c r="E234" s="420"/>
      <c r="F234" s="420"/>
      <c r="G234" s="420"/>
      <c r="H234" s="420"/>
      <c r="I234" s="420"/>
      <c r="J234" s="52"/>
      <c r="K234" s="192"/>
    </row>
    <row r="235" spans="1:15" ht="33" customHeight="1">
      <c r="A235" s="416" t="s">
        <v>302</v>
      </c>
      <c r="B235" s="416"/>
      <c r="C235" s="416"/>
      <c r="D235" s="416"/>
      <c r="E235" s="416"/>
      <c r="F235" s="416"/>
      <c r="G235" s="416"/>
      <c r="H235" s="416"/>
      <c r="I235" s="416"/>
      <c r="J235" s="388"/>
    </row>
    <row r="236" spans="1:15" s="30" customFormat="1" ht="15" customHeight="1">
      <c r="A236" s="111"/>
      <c r="B236" s="191"/>
      <c r="C236" s="191"/>
      <c r="D236" s="191"/>
      <c r="E236" s="180"/>
      <c r="F236" s="191"/>
      <c r="G236" s="180"/>
      <c r="H236" s="191"/>
      <c r="I236" s="191"/>
    </row>
    <row r="237" spans="1:15" ht="15" customHeight="1">
      <c r="A237" s="130"/>
      <c r="B237" s="149"/>
      <c r="C237" s="149"/>
      <c r="D237" s="149"/>
      <c r="E237" s="149"/>
      <c r="F237" s="149"/>
      <c r="G237" s="149"/>
      <c r="I237" s="4" t="s">
        <v>69</v>
      </c>
    </row>
    <row r="238" spans="1:15" ht="12.9" customHeight="1">
      <c r="A238" s="401" t="s">
        <v>167</v>
      </c>
      <c r="B238" s="401"/>
      <c r="C238" s="401"/>
      <c r="D238" s="401"/>
      <c r="E238" s="401"/>
      <c r="F238" s="401"/>
      <c r="G238" s="401"/>
      <c r="H238" s="401"/>
      <c r="I238" s="401"/>
    </row>
    <row r="239" spans="1:15" ht="12.9" customHeight="1">
      <c r="A239" s="398" t="s">
        <v>63</v>
      </c>
      <c r="B239" s="398"/>
      <c r="C239" s="398"/>
      <c r="D239" s="398"/>
      <c r="E239" s="398"/>
      <c r="F239" s="398"/>
      <c r="G239" s="398"/>
      <c r="H239" s="398"/>
      <c r="I239" s="398"/>
    </row>
    <row r="240" spans="1:15">
      <c r="A240" s="190"/>
      <c r="B240" s="271">
        <v>2011</v>
      </c>
      <c r="C240" s="271">
        <v>2012</v>
      </c>
      <c r="D240" s="271">
        <v>2013</v>
      </c>
      <c r="E240" s="271">
        <v>2014</v>
      </c>
      <c r="F240" s="271">
        <v>2015</v>
      </c>
      <c r="G240" s="271">
        <v>2016</v>
      </c>
      <c r="H240" s="272" t="s">
        <v>290</v>
      </c>
      <c r="I240" s="272" t="s">
        <v>291</v>
      </c>
      <c r="J240" s="30"/>
      <c r="K240" s="36"/>
    </row>
    <row r="241" spans="1:16">
      <c r="A241" s="38"/>
      <c r="B241" s="175"/>
      <c r="C241" s="192"/>
      <c r="D241" s="192"/>
      <c r="E241" s="193"/>
      <c r="F241" s="192"/>
      <c r="G241" s="192"/>
      <c r="H241" s="285"/>
      <c r="I241" s="286"/>
      <c r="J241" s="30"/>
      <c r="K241" s="190"/>
    </row>
    <row r="242" spans="1:16">
      <c r="A242" s="38"/>
      <c r="B242" s="191"/>
      <c r="C242" s="191"/>
      <c r="D242" s="191"/>
      <c r="E242" s="191"/>
      <c r="F242" s="191"/>
      <c r="G242" s="304"/>
      <c r="H242" s="191"/>
      <c r="I242" s="191"/>
      <c r="J242" s="30"/>
      <c r="K242" s="190"/>
    </row>
    <row r="243" spans="1:16">
      <c r="A243" s="213" t="s">
        <v>74</v>
      </c>
      <c r="B243" s="231">
        <v>50046</v>
      </c>
      <c r="C243" s="231">
        <v>50963</v>
      </c>
      <c r="D243" s="233">
        <v>49757</v>
      </c>
      <c r="E243" s="59">
        <v>52116</v>
      </c>
      <c r="F243" s="59">
        <v>52970</v>
      </c>
      <c r="G243" s="340">
        <v>54382</v>
      </c>
      <c r="H243" s="59">
        <v>52817</v>
      </c>
      <c r="I243" s="59">
        <v>54467</v>
      </c>
      <c r="J243" s="30"/>
      <c r="K243" s="190"/>
    </row>
    <row r="244" spans="1:16">
      <c r="A244" s="281" t="s">
        <v>76</v>
      </c>
      <c r="B244" s="187">
        <v>16683</v>
      </c>
      <c r="C244" s="187">
        <v>17527</v>
      </c>
      <c r="D244" s="187">
        <v>16203</v>
      </c>
      <c r="E244" s="180">
        <v>15467</v>
      </c>
      <c r="F244" s="180">
        <v>13609</v>
      </c>
      <c r="G244" s="295">
        <v>13278</v>
      </c>
      <c r="H244" s="180">
        <v>13653</v>
      </c>
      <c r="I244" s="180">
        <v>12525</v>
      </c>
      <c r="J244" s="30"/>
      <c r="K244" s="190"/>
    </row>
    <row r="245" spans="1:16">
      <c r="A245" s="256" t="s">
        <v>246</v>
      </c>
      <c r="B245" s="187">
        <v>2991</v>
      </c>
      <c r="C245" s="187">
        <v>3637</v>
      </c>
      <c r="D245" s="187">
        <v>3610</v>
      </c>
      <c r="E245" s="180">
        <v>3345</v>
      </c>
      <c r="F245" s="180">
        <v>3530</v>
      </c>
      <c r="G245" s="295">
        <v>4283</v>
      </c>
      <c r="H245" s="180">
        <v>3266</v>
      </c>
      <c r="I245" s="180">
        <v>4377</v>
      </c>
      <c r="J245" s="30"/>
      <c r="K245" s="190"/>
    </row>
    <row r="246" spans="1:16">
      <c r="A246" s="213" t="s">
        <v>75</v>
      </c>
      <c r="B246" s="187">
        <v>87458</v>
      </c>
      <c r="C246" s="187">
        <v>96854</v>
      </c>
      <c r="D246" s="187">
        <v>99647</v>
      </c>
      <c r="E246" s="180">
        <v>110397</v>
      </c>
      <c r="F246" s="180">
        <v>114833</v>
      </c>
      <c r="G246" s="295">
        <v>12033</v>
      </c>
      <c r="H246" s="180">
        <v>115537</v>
      </c>
      <c r="I246" s="180">
        <v>123615</v>
      </c>
      <c r="J246" s="30"/>
      <c r="K246" s="190"/>
    </row>
    <row r="247" spans="1:16">
      <c r="A247" s="281" t="s">
        <v>76</v>
      </c>
      <c r="B247" s="187">
        <v>58695</v>
      </c>
      <c r="C247" s="187">
        <v>63661</v>
      </c>
      <c r="D247" s="186">
        <v>62972</v>
      </c>
      <c r="E247" s="41">
        <v>69642</v>
      </c>
      <c r="F247" s="41">
        <v>70326</v>
      </c>
      <c r="G247" s="335">
        <v>69911</v>
      </c>
      <c r="H247" s="41">
        <v>71519</v>
      </c>
      <c r="I247" s="41">
        <v>70004</v>
      </c>
      <c r="J247" s="30"/>
      <c r="K247" s="190"/>
    </row>
    <row r="248" spans="1:16">
      <c r="A248" s="256" t="s">
        <v>246</v>
      </c>
      <c r="B248" s="187">
        <v>12097</v>
      </c>
      <c r="C248" s="187">
        <v>14208</v>
      </c>
      <c r="D248" s="187">
        <v>16278</v>
      </c>
      <c r="E248" s="180">
        <v>17910</v>
      </c>
      <c r="F248" s="180">
        <v>18521</v>
      </c>
      <c r="G248" s="295">
        <v>20145</v>
      </c>
      <c r="H248" s="180">
        <v>17206</v>
      </c>
      <c r="I248" s="180">
        <v>20742</v>
      </c>
      <c r="J248" s="30"/>
      <c r="K248" s="190"/>
    </row>
    <row r="249" spans="1:16">
      <c r="A249" s="81" t="s">
        <v>111</v>
      </c>
      <c r="B249" s="187">
        <v>137504</v>
      </c>
      <c r="C249" s="187">
        <v>147817</v>
      </c>
      <c r="D249" s="186">
        <v>149404</v>
      </c>
      <c r="E249" s="41">
        <v>162513</v>
      </c>
      <c r="F249" s="41">
        <v>167802</v>
      </c>
      <c r="G249" s="335">
        <v>174712</v>
      </c>
      <c r="H249" s="41">
        <v>168354</v>
      </c>
      <c r="I249" s="41">
        <v>178071</v>
      </c>
      <c r="J249" s="30"/>
      <c r="K249" s="190"/>
    </row>
    <row r="250" spans="1:16">
      <c r="A250" s="236" t="s">
        <v>103</v>
      </c>
      <c r="B250" s="187">
        <v>78299</v>
      </c>
      <c r="C250" s="187">
        <v>84158</v>
      </c>
      <c r="D250" s="187">
        <v>83238</v>
      </c>
      <c r="E250" s="180">
        <v>89163</v>
      </c>
      <c r="F250" s="180">
        <v>91626</v>
      </c>
      <c r="G250" s="295">
        <v>94113</v>
      </c>
      <c r="H250" s="180">
        <v>91884</v>
      </c>
      <c r="I250" s="180">
        <v>95607</v>
      </c>
      <c r="J250" s="30"/>
    </row>
    <row r="251" spans="1:16">
      <c r="A251" s="257" t="s">
        <v>247</v>
      </c>
      <c r="B251" s="187">
        <v>59205</v>
      </c>
      <c r="C251" s="187">
        <v>63659</v>
      </c>
      <c r="D251" s="187">
        <v>66167</v>
      </c>
      <c r="E251" s="180">
        <v>73350</v>
      </c>
      <c r="F251" s="180">
        <v>76177</v>
      </c>
      <c r="G251" s="295">
        <v>80599</v>
      </c>
      <c r="H251" s="180">
        <v>76470</v>
      </c>
      <c r="I251" s="180">
        <v>82465</v>
      </c>
      <c r="J251" s="30"/>
    </row>
    <row r="252" spans="1:16">
      <c r="A252" s="81" t="s">
        <v>112</v>
      </c>
      <c r="B252" s="187">
        <v>116747</v>
      </c>
      <c r="C252" s="187">
        <v>126831</v>
      </c>
      <c r="D252" s="187">
        <v>128444</v>
      </c>
      <c r="E252" s="180">
        <v>138642</v>
      </c>
      <c r="F252" s="180">
        <v>143249</v>
      </c>
      <c r="G252" s="295">
        <v>148682</v>
      </c>
      <c r="H252" s="180">
        <v>143294</v>
      </c>
      <c r="I252" s="180">
        <v>151762</v>
      </c>
      <c r="J252" s="52"/>
      <c r="K252" s="192"/>
      <c r="L252" s="30"/>
      <c r="M252" s="30"/>
      <c r="N252" s="30"/>
      <c r="O252" s="30"/>
      <c r="P252" s="30"/>
    </row>
    <row r="253" spans="1:16">
      <c r="C253" s="131"/>
      <c r="D253" s="131"/>
      <c r="E253" s="131"/>
      <c r="F253" s="131"/>
      <c r="G253" s="107"/>
      <c r="H253" s="131"/>
      <c r="I253" s="131"/>
      <c r="J253" s="30"/>
      <c r="K253" s="30"/>
      <c r="L253" s="30"/>
      <c r="M253" s="30"/>
      <c r="N253" s="30"/>
      <c r="O253" s="30"/>
      <c r="P253" s="30"/>
    </row>
    <row r="254" spans="1:16">
      <c r="A254" s="402" t="s">
        <v>54</v>
      </c>
      <c r="B254" s="402"/>
      <c r="C254" s="402"/>
      <c r="D254" s="402"/>
      <c r="E254" s="402"/>
      <c r="F254" s="402"/>
      <c r="G254" s="402"/>
      <c r="H254" s="402"/>
      <c r="I254" s="402"/>
      <c r="J254" s="30"/>
      <c r="K254" s="30"/>
      <c r="L254" s="30"/>
      <c r="M254" s="30"/>
      <c r="N254" s="30"/>
      <c r="O254" s="30"/>
      <c r="P254" s="30"/>
    </row>
    <row r="255" spans="1:16" ht="17.399999999999999">
      <c r="A255" s="130"/>
      <c r="B255" s="149"/>
      <c r="C255" s="149"/>
      <c r="D255" s="149"/>
      <c r="E255" s="149"/>
      <c r="F255" s="149"/>
      <c r="G255" s="149"/>
      <c r="I255" s="4" t="s">
        <v>70</v>
      </c>
      <c r="J255" s="30"/>
      <c r="K255" s="30"/>
      <c r="L255" s="30"/>
      <c r="M255" s="30"/>
      <c r="N255" s="30"/>
      <c r="O255" s="30"/>
      <c r="P255" s="30"/>
    </row>
    <row r="256" spans="1:16" ht="17.399999999999999">
      <c r="A256" s="401" t="s">
        <v>168</v>
      </c>
      <c r="B256" s="401"/>
      <c r="C256" s="401"/>
      <c r="D256" s="401"/>
      <c r="E256" s="401"/>
      <c r="F256" s="401"/>
      <c r="G256" s="401"/>
      <c r="H256" s="401"/>
      <c r="I256" s="401"/>
      <c r="J256" s="30"/>
      <c r="K256" s="30"/>
      <c r="L256" s="30"/>
      <c r="M256" s="30"/>
      <c r="N256" s="30"/>
      <c r="O256" s="30"/>
      <c r="P256" s="30"/>
    </row>
    <row r="257" spans="1:16">
      <c r="A257" s="430" t="s">
        <v>63</v>
      </c>
      <c r="B257" s="430"/>
      <c r="C257" s="430"/>
      <c r="D257" s="430"/>
      <c r="E257" s="430"/>
      <c r="F257" s="430"/>
      <c r="G257" s="430"/>
      <c r="H257" s="430"/>
      <c r="I257" s="430"/>
      <c r="J257" s="30"/>
      <c r="K257" s="30"/>
      <c r="L257" s="30"/>
      <c r="M257" s="30"/>
      <c r="N257" s="30"/>
      <c r="O257" s="30"/>
      <c r="P257" s="30"/>
    </row>
    <row r="258" spans="1:16">
      <c r="A258" s="190"/>
      <c r="B258" s="271">
        <v>2011</v>
      </c>
      <c r="C258" s="271">
        <v>2012</v>
      </c>
      <c r="D258" s="271">
        <v>2013</v>
      </c>
      <c r="E258" s="271">
        <v>2014</v>
      </c>
      <c r="F258" s="271">
        <v>2015</v>
      </c>
      <c r="G258" s="271">
        <v>2016</v>
      </c>
      <c r="H258" s="272" t="s">
        <v>290</v>
      </c>
      <c r="I258" s="272" t="s">
        <v>291</v>
      </c>
      <c r="J258" s="30"/>
      <c r="K258" s="30"/>
      <c r="L258" s="30"/>
      <c r="M258" s="30"/>
      <c r="N258" s="30"/>
      <c r="O258" s="30"/>
      <c r="P258" s="30"/>
    </row>
    <row r="259" spans="1:16">
      <c r="A259" s="128"/>
      <c r="B259" s="175"/>
      <c r="C259" s="192"/>
      <c r="D259" s="192"/>
      <c r="E259" s="193"/>
      <c r="F259" s="192"/>
      <c r="G259" s="192"/>
      <c r="H259" s="285"/>
      <c r="I259" s="286"/>
      <c r="J259" s="30"/>
      <c r="K259" s="30"/>
      <c r="L259" s="30"/>
      <c r="M259" s="30"/>
      <c r="N259" s="30"/>
      <c r="O259" s="30"/>
      <c r="P259" s="30"/>
    </row>
    <row r="260" spans="1:16">
      <c r="A260" s="128"/>
      <c r="B260" s="181"/>
      <c r="C260" s="181"/>
      <c r="D260" s="181"/>
      <c r="E260" s="181"/>
      <c r="F260" s="181"/>
      <c r="G260" s="296"/>
      <c r="H260" s="181"/>
      <c r="I260" s="181"/>
      <c r="J260" s="30"/>
      <c r="K260" s="30"/>
      <c r="L260" s="30"/>
      <c r="M260" s="30"/>
      <c r="N260" s="30"/>
      <c r="O260" s="30"/>
      <c r="P260" s="30"/>
    </row>
    <row r="261" spans="1:16">
      <c r="A261" s="213" t="s">
        <v>64</v>
      </c>
      <c r="B261" s="187">
        <v>661</v>
      </c>
      <c r="C261" s="187">
        <v>644</v>
      </c>
      <c r="D261" s="187">
        <v>670</v>
      </c>
      <c r="E261" s="180">
        <v>725</v>
      </c>
      <c r="F261" s="180">
        <v>745</v>
      </c>
      <c r="G261" s="295">
        <v>691</v>
      </c>
      <c r="H261" s="180">
        <v>679</v>
      </c>
      <c r="I261" s="186">
        <v>644</v>
      </c>
      <c r="J261" s="30"/>
      <c r="K261" s="30"/>
      <c r="L261" s="30"/>
      <c r="M261" s="30"/>
      <c r="N261" s="30"/>
      <c r="O261" s="30"/>
      <c r="P261" s="30"/>
    </row>
    <row r="262" spans="1:16">
      <c r="A262" s="213" t="s">
        <v>146</v>
      </c>
      <c r="B262" s="187">
        <v>125</v>
      </c>
      <c r="C262" s="187">
        <v>111</v>
      </c>
      <c r="D262" s="186">
        <v>131</v>
      </c>
      <c r="E262" s="41">
        <v>158</v>
      </c>
      <c r="F262" s="41">
        <v>184</v>
      </c>
      <c r="G262" s="335">
        <v>157</v>
      </c>
      <c r="H262" s="180">
        <v>73</v>
      </c>
      <c r="I262" s="186">
        <v>81</v>
      </c>
      <c r="J262" s="30"/>
      <c r="K262" s="30"/>
      <c r="L262" s="30"/>
      <c r="M262" s="30"/>
      <c r="N262" s="30"/>
      <c r="O262" s="30"/>
      <c r="P262" s="30"/>
    </row>
    <row r="263" spans="1:16">
      <c r="A263" s="213" t="s">
        <v>147</v>
      </c>
      <c r="B263" s="187">
        <v>284</v>
      </c>
      <c r="C263" s="187">
        <v>283</v>
      </c>
      <c r="D263" s="187">
        <v>310</v>
      </c>
      <c r="E263" s="180">
        <v>368</v>
      </c>
      <c r="F263" s="180">
        <v>411</v>
      </c>
      <c r="G263" s="295">
        <v>402</v>
      </c>
      <c r="H263" s="180">
        <v>197</v>
      </c>
      <c r="I263" s="186">
        <v>212</v>
      </c>
      <c r="J263" s="30"/>
      <c r="K263" s="30"/>
      <c r="L263" s="30"/>
      <c r="M263" s="30"/>
      <c r="N263" s="30"/>
      <c r="O263" s="30"/>
      <c r="P263" s="30"/>
    </row>
    <row r="264" spans="1:16" ht="15">
      <c r="A264" s="213" t="s">
        <v>207</v>
      </c>
      <c r="B264" s="187">
        <v>195</v>
      </c>
      <c r="C264" s="187">
        <v>205</v>
      </c>
      <c r="D264" s="187">
        <v>219</v>
      </c>
      <c r="E264" s="180">
        <v>246</v>
      </c>
      <c r="F264" s="180">
        <v>266</v>
      </c>
      <c r="G264" s="295">
        <v>284</v>
      </c>
      <c r="H264" s="180">
        <v>135</v>
      </c>
      <c r="I264" s="186">
        <v>139</v>
      </c>
      <c r="J264" s="30"/>
      <c r="K264" s="30"/>
      <c r="L264" s="30"/>
      <c r="M264" s="30"/>
      <c r="N264" s="30"/>
      <c r="O264" s="30"/>
      <c r="P264" s="30"/>
    </row>
    <row r="265" spans="1:16">
      <c r="A265" s="213" t="s">
        <v>104</v>
      </c>
      <c r="B265" s="187">
        <v>29</v>
      </c>
      <c r="C265" s="187">
        <v>29</v>
      </c>
      <c r="D265" s="187">
        <v>29</v>
      </c>
      <c r="E265" s="180">
        <v>29</v>
      </c>
      <c r="F265" s="180">
        <v>29</v>
      </c>
      <c r="G265" s="295">
        <v>29</v>
      </c>
      <c r="H265" s="180">
        <v>29</v>
      </c>
      <c r="I265" s="187">
        <v>29</v>
      </c>
      <c r="J265" s="30"/>
      <c r="K265" s="30"/>
      <c r="L265" s="30"/>
      <c r="M265" s="30"/>
      <c r="N265" s="30"/>
      <c r="O265" s="30"/>
      <c r="P265" s="30"/>
    </row>
    <row r="266" spans="1:16" ht="14.25" customHeight="1">
      <c r="A266" s="213" t="s">
        <v>105</v>
      </c>
      <c r="B266" s="187">
        <v>2171</v>
      </c>
      <c r="C266" s="187">
        <v>2168</v>
      </c>
      <c r="D266" s="186">
        <v>2161</v>
      </c>
      <c r="E266" s="41">
        <v>2118</v>
      </c>
      <c r="F266" s="41">
        <v>2077</v>
      </c>
      <c r="G266" s="335">
        <v>2029</v>
      </c>
      <c r="H266" s="41">
        <v>2051</v>
      </c>
      <c r="I266" s="41">
        <v>2040</v>
      </c>
      <c r="J266" s="30"/>
      <c r="K266" s="30"/>
      <c r="L266" s="30"/>
      <c r="M266" s="30"/>
      <c r="N266" s="30"/>
      <c r="O266" s="30"/>
      <c r="P266" s="30"/>
    </row>
    <row r="267" spans="1:16" ht="4.5" customHeight="1">
      <c r="B267" s="41"/>
      <c r="C267" s="41"/>
      <c r="D267" s="180"/>
      <c r="E267" s="131"/>
      <c r="F267" s="180"/>
      <c r="G267" s="107"/>
      <c r="H267" s="132"/>
      <c r="I267" s="131"/>
      <c r="J267" s="30"/>
      <c r="K267" s="30"/>
      <c r="L267" s="30"/>
      <c r="M267" s="30"/>
      <c r="N267" s="30"/>
      <c r="O267" s="30"/>
      <c r="P267" s="30"/>
    </row>
    <row r="268" spans="1:16">
      <c r="A268" s="402" t="s">
        <v>54</v>
      </c>
      <c r="B268" s="402"/>
      <c r="C268" s="402"/>
      <c r="D268" s="402"/>
      <c r="E268" s="402"/>
      <c r="F268" s="402"/>
      <c r="G268" s="402"/>
      <c r="H268" s="402"/>
      <c r="I268" s="402"/>
      <c r="J268" s="52"/>
      <c r="K268" s="192"/>
    </row>
    <row r="269" spans="1:16" ht="15">
      <c r="A269" s="422" t="s">
        <v>248</v>
      </c>
      <c r="B269" s="422"/>
      <c r="C269" s="422"/>
      <c r="D269" s="422"/>
      <c r="E269" s="422"/>
      <c r="F269" s="422"/>
      <c r="G269" s="422"/>
      <c r="H269" s="422"/>
      <c r="I269" s="422"/>
      <c r="J269" s="35"/>
      <c r="K269" s="35"/>
      <c r="L269" s="29"/>
      <c r="M269" s="35"/>
      <c r="O269" s="29"/>
      <c r="P269" s="29"/>
    </row>
    <row r="270" spans="1:16">
      <c r="A270" s="213"/>
      <c r="B270" s="213"/>
      <c r="C270" s="213"/>
      <c r="D270" s="213"/>
      <c r="E270" s="213"/>
      <c r="F270" s="213"/>
      <c r="G270" s="213"/>
      <c r="H270" s="213"/>
      <c r="I270" s="213"/>
      <c r="J270" s="30"/>
    </row>
    <row r="271" spans="1:16">
      <c r="I271" s="4" t="s">
        <v>71</v>
      </c>
      <c r="J271" s="88"/>
      <c r="K271" s="30"/>
    </row>
    <row r="272" spans="1:16" ht="17.399999999999999">
      <c r="A272" s="401" t="s">
        <v>169</v>
      </c>
      <c r="B272" s="401"/>
      <c r="C272" s="401"/>
      <c r="D272" s="401"/>
      <c r="E272" s="401"/>
      <c r="F272" s="401"/>
      <c r="G272" s="401"/>
      <c r="H272" s="401"/>
      <c r="I272" s="401"/>
      <c r="J272" s="30"/>
      <c r="K272" s="30"/>
    </row>
    <row r="273" spans="1:11">
      <c r="A273" s="398" t="s">
        <v>63</v>
      </c>
      <c r="B273" s="398"/>
      <c r="C273" s="398"/>
      <c r="D273" s="398"/>
      <c r="E273" s="398"/>
      <c r="F273" s="398"/>
      <c r="G273" s="398"/>
      <c r="H273" s="398"/>
      <c r="I273" s="398"/>
      <c r="J273" s="30"/>
      <c r="K273" s="30"/>
    </row>
    <row r="274" spans="1:11">
      <c r="A274" s="178"/>
      <c r="B274" s="271">
        <v>2011</v>
      </c>
      <c r="C274" s="271">
        <v>2012</v>
      </c>
      <c r="D274" s="271">
        <v>2013</v>
      </c>
      <c r="E274" s="271">
        <v>2014</v>
      </c>
      <c r="F274" s="271">
        <v>2015</v>
      </c>
      <c r="G274" s="271">
        <v>2016</v>
      </c>
      <c r="H274" s="272" t="s">
        <v>290</v>
      </c>
      <c r="I274" s="272" t="s">
        <v>291</v>
      </c>
      <c r="J274" s="30"/>
      <c r="K274" s="30"/>
    </row>
    <row r="275" spans="1:11">
      <c r="A275" s="38"/>
      <c r="B275" s="175"/>
      <c r="C275" s="192"/>
      <c r="D275" s="192"/>
      <c r="E275" s="193"/>
      <c r="F275" s="192"/>
      <c r="G275" s="192"/>
      <c r="H275" s="285"/>
      <c r="I275" s="286"/>
      <c r="J275" s="30"/>
      <c r="K275" s="30"/>
    </row>
    <row r="276" spans="1:11">
      <c r="A276" s="38"/>
      <c r="B276" s="181"/>
      <c r="C276" s="181"/>
      <c r="D276" s="181"/>
      <c r="E276" s="181"/>
      <c r="F276" s="181"/>
      <c r="G276" s="296"/>
      <c r="H276" s="181"/>
      <c r="I276" s="181"/>
      <c r="J276" s="46"/>
    </row>
    <row r="277" spans="1:11">
      <c r="A277" s="81" t="s">
        <v>64</v>
      </c>
      <c r="B277" s="187">
        <v>14798</v>
      </c>
      <c r="C277" s="186">
        <v>16335</v>
      </c>
      <c r="D277" s="186">
        <v>17385</v>
      </c>
      <c r="E277" s="180">
        <v>19011</v>
      </c>
      <c r="F277" s="180">
        <v>19646.45</v>
      </c>
      <c r="G277" s="295">
        <v>20839</v>
      </c>
      <c r="H277" s="180">
        <v>19848</v>
      </c>
      <c r="I277" s="186">
        <v>21645</v>
      </c>
      <c r="J277" s="30"/>
    </row>
    <row r="278" spans="1:11">
      <c r="A278" s="236" t="s">
        <v>144</v>
      </c>
      <c r="B278" s="186">
        <v>1139</v>
      </c>
      <c r="C278" s="186">
        <v>1139</v>
      </c>
      <c r="D278" s="186">
        <v>1640</v>
      </c>
      <c r="E278" s="41">
        <v>1065</v>
      </c>
      <c r="F278" s="41">
        <v>990.05</v>
      </c>
      <c r="G278" s="335">
        <v>835</v>
      </c>
      <c r="H278" s="41">
        <v>929</v>
      </c>
      <c r="I278" s="186">
        <v>827</v>
      </c>
      <c r="J278" s="30"/>
    </row>
    <row r="279" spans="1:11">
      <c r="A279" s="236" t="s">
        <v>208</v>
      </c>
      <c r="B279" s="186">
        <v>13626</v>
      </c>
      <c r="C279" s="186">
        <v>15278</v>
      </c>
      <c r="D279" s="186">
        <v>15745</v>
      </c>
      <c r="E279" s="180">
        <v>17946</v>
      </c>
      <c r="F279" s="180">
        <v>18656</v>
      </c>
      <c r="G279" s="295">
        <v>20004</v>
      </c>
      <c r="H279" s="180">
        <v>18918</v>
      </c>
      <c r="I279" s="186">
        <v>20818</v>
      </c>
      <c r="J279" s="30"/>
    </row>
    <row r="280" spans="1:11">
      <c r="A280" s="236" t="s">
        <v>152</v>
      </c>
      <c r="B280" s="186" t="s">
        <v>288</v>
      </c>
      <c r="C280" s="186">
        <v>5714</v>
      </c>
      <c r="D280" s="186">
        <v>5964</v>
      </c>
      <c r="E280" s="180">
        <v>7578</v>
      </c>
      <c r="F280" s="180">
        <v>7279.02</v>
      </c>
      <c r="G280" s="295">
        <v>9169</v>
      </c>
      <c r="H280" s="180">
        <v>8333</v>
      </c>
      <c r="I280" s="180">
        <v>9753.81</v>
      </c>
      <c r="J280" s="30"/>
    </row>
    <row r="281" spans="1:11">
      <c r="A281" s="236" t="s">
        <v>153</v>
      </c>
      <c r="B281" s="186" t="s">
        <v>288</v>
      </c>
      <c r="C281" s="186">
        <v>4805</v>
      </c>
      <c r="D281" s="186">
        <v>5472</v>
      </c>
      <c r="E281" s="180">
        <v>6250</v>
      </c>
      <c r="F281" s="180">
        <v>6199.92</v>
      </c>
      <c r="G281" s="295">
        <v>6972</v>
      </c>
      <c r="H281" s="180">
        <v>5890</v>
      </c>
      <c r="I281" s="180">
        <v>7357</v>
      </c>
      <c r="J281" s="30"/>
    </row>
    <row r="282" spans="1:11">
      <c r="A282" s="236" t="s">
        <v>154</v>
      </c>
      <c r="B282" s="186" t="s">
        <v>288</v>
      </c>
      <c r="C282" s="186">
        <v>8464</v>
      </c>
      <c r="D282" s="186">
        <v>7650</v>
      </c>
      <c r="E282" s="41">
        <v>9163</v>
      </c>
      <c r="F282" s="41">
        <v>9552</v>
      </c>
      <c r="G282" s="335">
        <v>9521</v>
      </c>
      <c r="H282" s="41">
        <v>10202</v>
      </c>
      <c r="I282" s="41">
        <v>9625</v>
      </c>
      <c r="J282" s="30"/>
    </row>
    <row r="283" spans="1:11">
      <c r="A283" s="236" t="s">
        <v>155</v>
      </c>
      <c r="B283" s="186" t="s">
        <v>288</v>
      </c>
      <c r="C283" s="186">
        <v>567</v>
      </c>
      <c r="D283" s="186">
        <v>583</v>
      </c>
      <c r="E283" s="180">
        <v>576</v>
      </c>
      <c r="F283" s="180">
        <v>689.99</v>
      </c>
      <c r="G283" s="295">
        <v>754</v>
      </c>
      <c r="H283" s="180">
        <v>702</v>
      </c>
      <c r="I283" s="180">
        <v>773.54</v>
      </c>
      <c r="J283" s="30"/>
    </row>
    <row r="284" spans="1:11">
      <c r="A284" s="236" t="s">
        <v>156</v>
      </c>
      <c r="B284" s="234">
        <v>1624</v>
      </c>
      <c r="C284" s="234">
        <v>1488</v>
      </c>
      <c r="D284" s="234">
        <v>2033</v>
      </c>
      <c r="E284" s="235">
        <v>1598</v>
      </c>
      <c r="F284" s="235">
        <v>1850.08</v>
      </c>
      <c r="G284" s="341">
        <v>1863</v>
      </c>
      <c r="H284" s="235">
        <v>1508</v>
      </c>
      <c r="I284" s="235">
        <v>1826.59</v>
      </c>
      <c r="J284" s="52"/>
      <c r="K284" s="192"/>
    </row>
    <row r="285" spans="1:11">
      <c r="A285" s="404" t="s">
        <v>145</v>
      </c>
      <c r="B285" s="400"/>
      <c r="C285" s="400"/>
      <c r="D285" s="400"/>
      <c r="E285" s="400"/>
      <c r="F285" s="400"/>
      <c r="G285" s="400"/>
      <c r="H285" s="400"/>
      <c r="I285" s="400"/>
      <c r="J285" s="30"/>
    </row>
    <row r="286" spans="1:11">
      <c r="A286" s="213"/>
      <c r="B286" s="191"/>
      <c r="C286" s="191"/>
      <c r="D286" s="191"/>
      <c r="E286" s="191"/>
      <c r="F286" s="191"/>
      <c r="G286" s="191"/>
      <c r="H286" s="191"/>
      <c r="I286" s="191"/>
      <c r="J286" s="30"/>
    </row>
    <row r="287" spans="1:11">
      <c r="I287" s="4" t="s">
        <v>72</v>
      </c>
    </row>
    <row r="288" spans="1:11" ht="17.399999999999999">
      <c r="A288" s="401" t="s">
        <v>171</v>
      </c>
      <c r="B288" s="401"/>
      <c r="C288" s="401"/>
      <c r="D288" s="401"/>
      <c r="E288" s="401"/>
      <c r="F288" s="401"/>
      <c r="G288" s="401"/>
      <c r="H288" s="401"/>
      <c r="I288" s="401"/>
    </row>
    <row r="289" spans="1:22">
      <c r="A289" s="398" t="s">
        <v>63</v>
      </c>
      <c r="B289" s="398"/>
      <c r="C289" s="398"/>
      <c r="D289" s="398"/>
      <c r="E289" s="398"/>
      <c r="F289" s="398"/>
      <c r="G289" s="398"/>
      <c r="H289" s="398"/>
      <c r="I289" s="398"/>
    </row>
    <row r="290" spans="1:22">
      <c r="A290" s="190"/>
      <c r="B290" s="271">
        <v>2011</v>
      </c>
      <c r="C290" s="271">
        <v>2012</v>
      </c>
      <c r="D290" s="271">
        <v>2013</v>
      </c>
      <c r="E290" s="271">
        <v>2014</v>
      </c>
      <c r="F290" s="271">
        <v>2015</v>
      </c>
      <c r="G290" s="271">
        <v>2016</v>
      </c>
      <c r="H290" s="272" t="s">
        <v>290</v>
      </c>
      <c r="I290" s="272" t="s">
        <v>291</v>
      </c>
      <c r="J290" s="30"/>
    </row>
    <row r="291" spans="1:22">
      <c r="A291" s="38"/>
      <c r="B291" s="175"/>
      <c r="C291" s="192"/>
      <c r="D291" s="192"/>
      <c r="E291" s="193"/>
      <c r="F291" s="192"/>
      <c r="G291" s="313"/>
      <c r="H291" s="286"/>
      <c r="I291" s="286"/>
      <c r="J291" s="30"/>
    </row>
    <row r="292" spans="1:22">
      <c r="A292" s="38"/>
      <c r="B292" s="181"/>
      <c r="C292" s="181"/>
      <c r="D292" s="181"/>
      <c r="E292" s="181"/>
      <c r="F292" s="181"/>
      <c r="G292" s="296"/>
      <c r="H292" s="181"/>
      <c r="I292" s="181"/>
      <c r="J292" s="30"/>
    </row>
    <row r="293" spans="1:22">
      <c r="A293" s="83" t="s">
        <v>77</v>
      </c>
      <c r="B293" s="187">
        <v>1393</v>
      </c>
      <c r="C293" s="187">
        <v>1442</v>
      </c>
      <c r="D293" s="187">
        <v>1528</v>
      </c>
      <c r="E293" s="180">
        <v>1415</v>
      </c>
      <c r="F293" s="180">
        <v>1565</v>
      </c>
      <c r="G293" s="295">
        <v>1682</v>
      </c>
      <c r="H293" s="180">
        <v>1611.5</v>
      </c>
      <c r="I293" s="187">
        <v>1682</v>
      </c>
      <c r="J293" s="30"/>
    </row>
    <row r="294" spans="1:22">
      <c r="A294" s="258" t="s">
        <v>78</v>
      </c>
      <c r="B294" s="187">
        <v>1363</v>
      </c>
      <c r="C294" s="187">
        <v>1415</v>
      </c>
      <c r="D294" s="186">
        <v>1507</v>
      </c>
      <c r="E294" s="41">
        <v>1299</v>
      </c>
      <c r="F294" s="41">
        <v>1502</v>
      </c>
      <c r="G294" s="335">
        <v>1647</v>
      </c>
      <c r="H294" s="180">
        <v>1550</v>
      </c>
      <c r="I294" s="187">
        <v>1647</v>
      </c>
      <c r="J294" s="30"/>
    </row>
    <row r="295" spans="1:22">
      <c r="A295" s="259" t="s">
        <v>249</v>
      </c>
      <c r="B295" s="187">
        <v>30</v>
      </c>
      <c r="C295" s="187">
        <v>27</v>
      </c>
      <c r="D295" s="187">
        <v>21</v>
      </c>
      <c r="E295" s="41" t="s">
        <v>287</v>
      </c>
      <c r="F295" s="180">
        <v>63</v>
      </c>
      <c r="G295" s="335">
        <v>35</v>
      </c>
      <c r="H295" s="180">
        <v>61</v>
      </c>
      <c r="I295" s="187">
        <f>I293-I294</f>
        <v>35</v>
      </c>
      <c r="J295" s="30"/>
    </row>
    <row r="296" spans="1:22">
      <c r="A296" s="259" t="s">
        <v>250</v>
      </c>
      <c r="B296" s="187">
        <v>19</v>
      </c>
      <c r="C296" s="187">
        <v>22</v>
      </c>
      <c r="D296" s="187">
        <v>21</v>
      </c>
      <c r="E296" s="180">
        <v>15</v>
      </c>
      <c r="F296" s="180">
        <v>14</v>
      </c>
      <c r="G296" s="295">
        <v>15</v>
      </c>
      <c r="H296" s="180">
        <v>14</v>
      </c>
      <c r="I296" s="187">
        <v>15</v>
      </c>
      <c r="J296" s="30"/>
      <c r="L296" s="30"/>
    </row>
    <row r="297" spans="1:22">
      <c r="A297" s="83" t="s">
        <v>79</v>
      </c>
      <c r="B297" s="187">
        <v>2891</v>
      </c>
      <c r="C297" s="187">
        <v>3834</v>
      </c>
      <c r="D297" s="187">
        <v>4701</v>
      </c>
      <c r="E297" s="180">
        <v>5912</v>
      </c>
      <c r="F297" s="180">
        <v>6741</v>
      </c>
      <c r="G297" s="295">
        <v>7745</v>
      </c>
      <c r="H297" s="180">
        <v>7181</v>
      </c>
      <c r="I297" s="187">
        <v>7745</v>
      </c>
      <c r="J297" s="30"/>
      <c r="K297" s="30"/>
      <c r="L297" s="30"/>
    </row>
    <row r="298" spans="1:22">
      <c r="A298" s="258" t="s">
        <v>80</v>
      </c>
      <c r="B298" s="187">
        <v>2741</v>
      </c>
      <c r="C298" s="187">
        <v>3540</v>
      </c>
      <c r="D298" s="187">
        <v>4220</v>
      </c>
      <c r="E298" s="180">
        <v>5190</v>
      </c>
      <c r="F298" s="180">
        <v>5790</v>
      </c>
      <c r="G298" s="295">
        <v>6743.17</v>
      </c>
      <c r="H298" s="180">
        <v>6289</v>
      </c>
      <c r="I298" s="187">
        <v>6743</v>
      </c>
      <c r="J298" s="58"/>
      <c r="K298" s="58"/>
      <c r="L298" s="30"/>
    </row>
    <row r="299" spans="1:22">
      <c r="A299" s="259" t="s">
        <v>251</v>
      </c>
      <c r="B299" s="187">
        <v>151</v>
      </c>
      <c r="C299" s="187">
        <v>294</v>
      </c>
      <c r="D299" s="187">
        <v>481</v>
      </c>
      <c r="E299" s="180">
        <v>722</v>
      </c>
      <c r="F299" s="180">
        <v>951</v>
      </c>
      <c r="G299" s="295">
        <v>1002</v>
      </c>
      <c r="H299" s="180">
        <v>892</v>
      </c>
      <c r="I299" s="187">
        <v>1002</v>
      </c>
      <c r="J299" s="30"/>
      <c r="K299" s="30"/>
      <c r="L299" s="30"/>
      <c r="M299" s="30"/>
      <c r="N299" s="30"/>
      <c r="O299" s="30"/>
      <c r="P299" s="30"/>
      <c r="Q299" s="30"/>
      <c r="R299" s="30"/>
      <c r="S299" s="30"/>
      <c r="T299" s="30"/>
      <c r="U299" s="30"/>
      <c r="V299" s="30"/>
    </row>
    <row r="300" spans="1:22">
      <c r="A300" s="83" t="s">
        <v>82</v>
      </c>
      <c r="B300" s="187">
        <v>4284</v>
      </c>
      <c r="C300" s="187">
        <v>5254</v>
      </c>
      <c r="D300" s="187">
        <v>6218</v>
      </c>
      <c r="E300" s="180">
        <v>7306</v>
      </c>
      <c r="F300" s="180">
        <v>8294</v>
      </c>
      <c r="G300" s="295">
        <v>9412</v>
      </c>
      <c r="H300" s="180">
        <v>8770</v>
      </c>
      <c r="I300" s="187">
        <v>9412</v>
      </c>
      <c r="J300" s="30"/>
      <c r="K300" s="30"/>
      <c r="L300" s="30"/>
      <c r="M300" s="30"/>
      <c r="N300" s="30"/>
      <c r="O300" s="30"/>
      <c r="P300" s="30"/>
      <c r="Q300" s="30"/>
      <c r="R300" s="30"/>
      <c r="S300" s="30"/>
      <c r="T300" s="30"/>
      <c r="U300" s="30"/>
      <c r="V300" s="30"/>
    </row>
    <row r="301" spans="1:22">
      <c r="A301" s="83"/>
      <c r="D301" s="40"/>
      <c r="E301" s="133"/>
      <c r="F301" s="134"/>
      <c r="G301" s="107"/>
      <c r="H301" s="135"/>
      <c r="I301" s="136"/>
      <c r="J301" s="30"/>
      <c r="K301" s="30"/>
      <c r="L301" s="30"/>
      <c r="M301" s="30"/>
      <c r="N301" s="30"/>
      <c r="O301" s="30"/>
      <c r="P301" s="30"/>
      <c r="Q301" s="30"/>
      <c r="R301" s="30"/>
      <c r="S301" s="30"/>
      <c r="T301" s="30"/>
      <c r="U301" s="30"/>
      <c r="V301" s="30"/>
    </row>
    <row r="302" spans="1:22" ht="13.5" customHeight="1">
      <c r="A302" s="402" t="s">
        <v>54</v>
      </c>
      <c r="B302" s="402"/>
      <c r="C302" s="402"/>
      <c r="D302" s="402"/>
      <c r="E302" s="402"/>
      <c r="F302" s="402"/>
      <c r="G302" s="402"/>
      <c r="H302" s="402"/>
      <c r="I302" s="402"/>
      <c r="J302" s="52"/>
      <c r="K302" s="192"/>
      <c r="L302" s="30"/>
    </row>
    <row r="303" spans="1:22">
      <c r="A303" s="400" t="s">
        <v>170</v>
      </c>
      <c r="B303" s="400"/>
      <c r="C303" s="400"/>
      <c r="D303" s="400"/>
      <c r="E303" s="400"/>
      <c r="F303" s="400"/>
      <c r="G303" s="400"/>
      <c r="H303" s="400"/>
      <c r="I303" s="400"/>
      <c r="J303" s="30"/>
      <c r="K303" s="30"/>
      <c r="L303" s="30"/>
    </row>
    <row r="304" spans="1:22" s="30" customFormat="1">
      <c r="A304" s="83"/>
      <c r="B304" s="40"/>
      <c r="C304" s="133"/>
      <c r="D304" s="137"/>
      <c r="E304" s="138"/>
      <c r="F304" s="138"/>
      <c r="G304" s="139"/>
      <c r="H304" s="138"/>
      <c r="I304" s="138"/>
    </row>
    <row r="305" spans="1:21">
      <c r="I305" s="4" t="s">
        <v>108</v>
      </c>
      <c r="K305" s="48"/>
      <c r="L305" s="48"/>
      <c r="M305" s="48"/>
      <c r="N305" s="48"/>
      <c r="O305" s="48"/>
      <c r="P305" s="48"/>
      <c r="Q305" s="67"/>
      <c r="R305" s="48"/>
      <c r="S305" s="30"/>
      <c r="T305" s="30"/>
      <c r="U305" s="30"/>
    </row>
    <row r="306" spans="1:21" ht="17.399999999999999">
      <c r="A306" s="140" t="s">
        <v>172</v>
      </c>
      <c r="B306" s="140"/>
      <c r="C306" s="140"/>
      <c r="D306" s="140"/>
      <c r="E306" s="140"/>
      <c r="F306" s="140"/>
      <c r="G306" s="140"/>
      <c r="H306" s="140"/>
      <c r="I306" s="140"/>
      <c r="K306" s="192"/>
      <c r="L306" s="193"/>
      <c r="M306" s="192"/>
      <c r="N306" s="193"/>
      <c r="O306" s="192"/>
      <c r="P306" s="194"/>
      <c r="Q306" s="194"/>
      <c r="R306" s="47"/>
    </row>
    <row r="307" spans="1:21">
      <c r="A307" s="260" t="s">
        <v>159</v>
      </c>
      <c r="B307" s="141"/>
      <c r="C307" s="141"/>
      <c r="D307" s="141"/>
      <c r="E307" s="141"/>
      <c r="F307" s="141"/>
      <c r="G307" s="141"/>
      <c r="H307" s="141"/>
      <c r="I307" s="141"/>
      <c r="K307" s="192"/>
      <c r="L307" s="193"/>
      <c r="M307" s="192"/>
      <c r="N307" s="193"/>
      <c r="O307" s="192"/>
      <c r="P307" s="194"/>
      <c r="Q307" s="194"/>
      <c r="R307" s="47"/>
    </row>
    <row r="308" spans="1:21">
      <c r="A308" s="178"/>
      <c r="B308" s="271">
        <v>2011</v>
      </c>
      <c r="C308" s="271">
        <v>2012</v>
      </c>
      <c r="D308" s="271">
        <v>2013</v>
      </c>
      <c r="E308" s="271">
        <v>2014</v>
      </c>
      <c r="F308" s="271">
        <v>2015</v>
      </c>
      <c r="G308" s="271">
        <v>2016</v>
      </c>
      <c r="H308" s="272" t="s">
        <v>290</v>
      </c>
      <c r="I308" s="272" t="s">
        <v>291</v>
      </c>
      <c r="J308" s="30"/>
    </row>
    <row r="309" spans="1:21">
      <c r="A309" s="38" t="s">
        <v>92</v>
      </c>
      <c r="B309" s="175"/>
      <c r="C309" s="192"/>
      <c r="D309" s="192"/>
      <c r="E309" s="193"/>
      <c r="F309" s="192"/>
      <c r="G309" s="192"/>
      <c r="H309" s="285"/>
      <c r="I309" s="286"/>
      <c r="J309" s="30"/>
    </row>
    <row r="310" spans="1:21">
      <c r="A310" s="38"/>
      <c r="B310" s="191"/>
      <c r="C310" s="191"/>
      <c r="D310" s="191"/>
      <c r="E310" s="191"/>
      <c r="F310" s="191"/>
      <c r="G310" s="304"/>
      <c r="H310" s="191"/>
      <c r="I310" s="191"/>
      <c r="J310" s="30"/>
    </row>
    <row r="311" spans="1:21">
      <c r="A311" s="213" t="s">
        <v>60</v>
      </c>
      <c r="B311" s="431">
        <v>1</v>
      </c>
      <c r="C311" s="210">
        <v>1</v>
      </c>
      <c r="D311" s="210">
        <v>1</v>
      </c>
      <c r="E311" s="44">
        <v>1</v>
      </c>
      <c r="F311" s="44">
        <v>1</v>
      </c>
      <c r="G311" s="342">
        <v>1</v>
      </c>
      <c r="H311" s="169">
        <v>1</v>
      </c>
      <c r="I311" s="210">
        <v>1</v>
      </c>
      <c r="J311" s="30"/>
    </row>
    <row r="312" spans="1:21">
      <c r="A312" s="213" t="s">
        <v>93</v>
      </c>
      <c r="B312" s="275">
        <v>7667</v>
      </c>
      <c r="C312" s="184">
        <v>9974</v>
      </c>
      <c r="D312" s="184">
        <v>5906</v>
      </c>
      <c r="E312" s="183">
        <v>7438</v>
      </c>
      <c r="F312" s="183">
        <v>6381</v>
      </c>
      <c r="G312" s="301">
        <v>4316</v>
      </c>
      <c r="H312" s="42">
        <v>2262</v>
      </c>
      <c r="I312" s="277">
        <v>2050</v>
      </c>
    </row>
    <row r="313" spans="1:21">
      <c r="A313" s="213" t="s">
        <v>94</v>
      </c>
      <c r="B313" s="345">
        <v>1</v>
      </c>
      <c r="C313" s="345">
        <v>1</v>
      </c>
      <c r="D313" s="345">
        <v>3</v>
      </c>
      <c r="E313" s="380">
        <v>0</v>
      </c>
      <c r="F313" s="346">
        <v>1</v>
      </c>
      <c r="G313" s="347">
        <v>4</v>
      </c>
      <c r="H313" s="181">
        <v>2</v>
      </c>
      <c r="I313" s="181">
        <v>0</v>
      </c>
      <c r="J313" s="30"/>
    </row>
    <row r="314" spans="1:21">
      <c r="A314" s="38" t="s">
        <v>86</v>
      </c>
      <c r="B314" s="184"/>
      <c r="C314" s="184"/>
      <c r="D314" s="184"/>
      <c r="E314" s="183"/>
      <c r="F314" s="183"/>
      <c r="G314" s="301"/>
      <c r="H314" s="191"/>
      <c r="I314" s="184"/>
      <c r="J314" s="30"/>
    </row>
    <row r="315" spans="1:21">
      <c r="A315" s="213" t="s">
        <v>60</v>
      </c>
      <c r="B315" s="184">
        <v>2</v>
      </c>
      <c r="C315" s="184">
        <v>2</v>
      </c>
      <c r="D315" s="184">
        <v>2</v>
      </c>
      <c r="E315" s="183">
        <v>2</v>
      </c>
      <c r="F315" s="183">
        <v>2</v>
      </c>
      <c r="G315" s="301">
        <v>2</v>
      </c>
      <c r="H315" s="191">
        <v>1</v>
      </c>
      <c r="I315" s="184">
        <v>1</v>
      </c>
      <c r="J315" s="30"/>
    </row>
    <row r="316" spans="1:21" ht="15">
      <c r="A316" s="213" t="s">
        <v>93</v>
      </c>
      <c r="B316" s="184">
        <v>439</v>
      </c>
      <c r="C316" s="184">
        <v>418</v>
      </c>
      <c r="D316" s="184">
        <v>369</v>
      </c>
      <c r="E316" s="183">
        <v>377</v>
      </c>
      <c r="F316" s="183">
        <v>315</v>
      </c>
      <c r="G316" s="301">
        <v>335</v>
      </c>
      <c r="H316" s="191">
        <v>165</v>
      </c>
      <c r="I316" s="432" t="s">
        <v>320</v>
      </c>
      <c r="J316" s="30"/>
    </row>
    <row r="317" spans="1:21">
      <c r="A317" s="213" t="s">
        <v>94</v>
      </c>
      <c r="B317" s="348">
        <v>0</v>
      </c>
      <c r="C317" s="348">
        <v>1</v>
      </c>
      <c r="D317" s="348">
        <v>5</v>
      </c>
      <c r="E317" s="346">
        <v>2</v>
      </c>
      <c r="F317" s="346">
        <v>3</v>
      </c>
      <c r="G317" s="349">
        <v>3</v>
      </c>
      <c r="H317" s="181">
        <v>1</v>
      </c>
      <c r="I317" s="181">
        <v>0</v>
      </c>
      <c r="J317" s="30"/>
    </row>
    <row r="318" spans="1:21">
      <c r="A318" s="38" t="s">
        <v>210</v>
      </c>
      <c r="B318" s="184"/>
      <c r="C318" s="184"/>
      <c r="D318" s="184"/>
      <c r="E318" s="183"/>
      <c r="F318" s="183"/>
      <c r="G318" s="301"/>
      <c r="H318" s="191"/>
      <c r="I318" s="184"/>
      <c r="J318" s="30"/>
    </row>
    <row r="319" spans="1:21" s="190" customFormat="1" ht="15">
      <c r="A319" s="213" t="s">
        <v>60</v>
      </c>
      <c r="B319" s="184">
        <v>591</v>
      </c>
      <c r="C319" s="184">
        <v>633</v>
      </c>
      <c r="D319" s="184">
        <v>673</v>
      </c>
      <c r="E319" s="386" t="s">
        <v>303</v>
      </c>
      <c r="F319" s="183">
        <v>901</v>
      </c>
      <c r="G319" s="344">
        <v>963</v>
      </c>
      <c r="H319" s="41">
        <v>379</v>
      </c>
      <c r="I319" s="184">
        <v>427</v>
      </c>
      <c r="J319" s="191"/>
    </row>
    <row r="320" spans="1:21" s="190" customFormat="1" ht="15">
      <c r="A320" s="213" t="s">
        <v>93</v>
      </c>
      <c r="B320" s="184">
        <v>45</v>
      </c>
      <c r="C320" s="184">
        <v>48</v>
      </c>
      <c r="D320" s="184">
        <v>72</v>
      </c>
      <c r="E320" s="386" t="s">
        <v>304</v>
      </c>
      <c r="F320" s="183">
        <v>97</v>
      </c>
      <c r="G320" s="344">
        <v>101</v>
      </c>
      <c r="H320" s="191">
        <v>25</v>
      </c>
      <c r="I320" s="184">
        <v>27</v>
      </c>
      <c r="J320" s="191"/>
    </row>
    <row r="321" spans="1:14" s="190" customFormat="1">
      <c r="A321" s="213" t="s">
        <v>94</v>
      </c>
      <c r="B321" s="345">
        <v>4</v>
      </c>
      <c r="C321" s="345">
        <v>4</v>
      </c>
      <c r="D321" s="345">
        <v>2</v>
      </c>
      <c r="E321" s="380">
        <v>0</v>
      </c>
      <c r="F321" s="346">
        <v>2</v>
      </c>
      <c r="G321" s="350">
        <v>4</v>
      </c>
      <c r="H321" s="345">
        <v>2</v>
      </c>
      <c r="I321" s="389">
        <v>0</v>
      </c>
      <c r="J321" s="390"/>
    </row>
    <row r="322" spans="1:14" s="190" customFormat="1">
      <c r="A322" s="38" t="s">
        <v>85</v>
      </c>
      <c r="B322" s="184"/>
      <c r="C322" s="184"/>
      <c r="D322" s="184"/>
      <c r="E322" s="183"/>
      <c r="F322" s="183"/>
      <c r="G322" s="301"/>
      <c r="H322" s="191"/>
      <c r="I322" s="184"/>
      <c r="J322" s="191"/>
    </row>
    <row r="323" spans="1:14" s="190" customFormat="1">
      <c r="A323" s="213" t="s">
        <v>60</v>
      </c>
      <c r="B323" s="184">
        <v>36</v>
      </c>
      <c r="C323" s="184">
        <v>41</v>
      </c>
      <c r="D323" s="184">
        <v>53</v>
      </c>
      <c r="E323" s="183">
        <v>113</v>
      </c>
      <c r="F323" s="183">
        <v>144</v>
      </c>
      <c r="G323" s="301">
        <v>166</v>
      </c>
      <c r="H323" s="191">
        <v>80</v>
      </c>
      <c r="I323" s="184">
        <v>80</v>
      </c>
    </row>
    <row r="324" spans="1:14" s="190" customFormat="1">
      <c r="A324" s="213" t="s">
        <v>93</v>
      </c>
      <c r="B324" s="184">
        <v>1306</v>
      </c>
      <c r="C324" s="184">
        <v>1820</v>
      </c>
      <c r="D324" s="184">
        <v>1643</v>
      </c>
      <c r="E324" s="183">
        <v>2463</v>
      </c>
      <c r="F324" s="183">
        <v>2420</v>
      </c>
      <c r="G324" s="301">
        <v>3029</v>
      </c>
      <c r="H324" s="180">
        <v>1410</v>
      </c>
      <c r="I324" s="184">
        <v>1565</v>
      </c>
    </row>
    <row r="325" spans="1:14" s="190" customFormat="1">
      <c r="A325" s="213" t="s">
        <v>94</v>
      </c>
      <c r="B325" s="275">
        <v>0</v>
      </c>
      <c r="C325" s="275">
        <v>0</v>
      </c>
      <c r="D325" s="275">
        <v>0</v>
      </c>
      <c r="E325" s="274">
        <v>0</v>
      </c>
      <c r="F325" s="274">
        <v>0</v>
      </c>
      <c r="G325" s="343">
        <v>0</v>
      </c>
      <c r="H325" s="274">
        <v>0</v>
      </c>
      <c r="I325" s="274">
        <v>0</v>
      </c>
    </row>
    <row r="326" spans="1:14" s="190" customFormat="1">
      <c r="A326" s="71"/>
      <c r="B326" s="181"/>
      <c r="C326" s="181"/>
      <c r="D326" s="181"/>
      <c r="E326" s="181"/>
      <c r="F326" s="107"/>
      <c r="G326" s="181"/>
      <c r="H326" s="45"/>
      <c r="I326" s="181"/>
    </row>
    <row r="327" spans="1:14" s="190" customFormat="1">
      <c r="A327" s="402" t="s">
        <v>54</v>
      </c>
      <c r="B327" s="402"/>
      <c r="C327" s="402"/>
      <c r="D327" s="402"/>
      <c r="E327" s="402"/>
      <c r="F327" s="402"/>
      <c r="G327" s="402"/>
      <c r="H327" s="402"/>
      <c r="I327" s="261"/>
      <c r="J327" s="263"/>
      <c r="K327" s="263"/>
      <c r="L327" s="263"/>
      <c r="M327" s="263"/>
      <c r="N327" s="263"/>
    </row>
    <row r="328" spans="1:14" s="190" customFormat="1" ht="15">
      <c r="A328" s="402" t="s">
        <v>305</v>
      </c>
      <c r="B328" s="402"/>
      <c r="C328" s="402"/>
      <c r="D328" s="402"/>
      <c r="E328" s="402"/>
      <c r="F328" s="402"/>
      <c r="G328" s="402"/>
      <c r="H328" s="402"/>
      <c r="I328" s="381"/>
      <c r="J328" s="263"/>
      <c r="K328" s="263"/>
      <c r="L328" s="263"/>
      <c r="M328" s="263"/>
      <c r="N328" s="263"/>
    </row>
    <row r="329" spans="1:14" ht="15">
      <c r="A329" s="402" t="s">
        <v>306</v>
      </c>
      <c r="B329" s="402"/>
      <c r="C329" s="402"/>
      <c r="D329" s="402"/>
      <c r="E329" s="402"/>
      <c r="F329" s="402"/>
      <c r="G329" s="402"/>
      <c r="H329" s="402"/>
      <c r="I329" s="381"/>
    </row>
  </sheetData>
  <mergeCells count="77">
    <mergeCell ref="A239:I239"/>
    <mergeCell ref="A256:I256"/>
    <mergeCell ref="A257:I257"/>
    <mergeCell ref="A268:I268"/>
    <mergeCell ref="A272:I272"/>
    <mergeCell ref="A269:I269"/>
    <mergeCell ref="A254:I254"/>
    <mergeCell ref="A185:I185"/>
    <mergeCell ref="A186:I186"/>
    <mergeCell ref="A238:I238"/>
    <mergeCell ref="A235:I235"/>
    <mergeCell ref="A190:I190"/>
    <mergeCell ref="A191:I191"/>
    <mergeCell ref="A208:I208"/>
    <mergeCell ref="A212:I212"/>
    <mergeCell ref="A213:I213"/>
    <mergeCell ref="A234:I234"/>
    <mergeCell ref="A165:I165"/>
    <mergeCell ref="A166:I166"/>
    <mergeCell ref="A167:I167"/>
    <mergeCell ref="A172:I172"/>
    <mergeCell ref="A173:I173"/>
    <mergeCell ref="A108:I108"/>
    <mergeCell ref="A113:I113"/>
    <mergeCell ref="A63:I63"/>
    <mergeCell ref="A64:I64"/>
    <mergeCell ref="A73:I73"/>
    <mergeCell ref="A83:I83"/>
    <mergeCell ref="A77:I77"/>
    <mergeCell ref="A84:I84"/>
    <mergeCell ref="A109:I109"/>
    <mergeCell ref="A41:I41"/>
    <mergeCell ref="A19:I19"/>
    <mergeCell ref="A42:I42"/>
    <mergeCell ref="A43:I43"/>
    <mergeCell ref="A107:I107"/>
    <mergeCell ref="A60:I60"/>
    <mergeCell ref="A78:I78"/>
    <mergeCell ref="GD2:GS2"/>
    <mergeCell ref="GT2:HI2"/>
    <mergeCell ref="A21:I21"/>
    <mergeCell ref="A22:I22"/>
    <mergeCell ref="A18:I18"/>
    <mergeCell ref="A15:I15"/>
    <mergeCell ref="HJ2:HY2"/>
    <mergeCell ref="HZ2:IO2"/>
    <mergeCell ref="A4:I4"/>
    <mergeCell ref="A5:I5"/>
    <mergeCell ref="CL2:DA2"/>
    <mergeCell ref="DB2:DQ2"/>
    <mergeCell ref="DR2:EG2"/>
    <mergeCell ref="EH2:EW2"/>
    <mergeCell ref="EX2:FM2"/>
    <mergeCell ref="FN2:GC2"/>
    <mergeCell ref="A2:I2"/>
    <mergeCell ref="J2:Y2"/>
    <mergeCell ref="Z2:AO2"/>
    <mergeCell ref="AP2:BE2"/>
    <mergeCell ref="BF2:BU2"/>
    <mergeCell ref="BV2:CK2"/>
    <mergeCell ref="A114:I114"/>
    <mergeCell ref="A135:I135"/>
    <mergeCell ref="A138:I138"/>
    <mergeCell ref="A142:I142"/>
    <mergeCell ref="A164:I164"/>
    <mergeCell ref="A137:I137"/>
    <mergeCell ref="A139:I139"/>
    <mergeCell ref="A143:I143"/>
    <mergeCell ref="A328:H328"/>
    <mergeCell ref="A329:H329"/>
    <mergeCell ref="A273:I273"/>
    <mergeCell ref="A288:I288"/>
    <mergeCell ref="A289:I289"/>
    <mergeCell ref="A302:I302"/>
    <mergeCell ref="A327:H327"/>
    <mergeCell ref="A285:I285"/>
    <mergeCell ref="A303:I303"/>
  </mergeCells>
  <pageMargins left="0.25" right="0.25" top="0.75" bottom="0.75" header="0.3" footer="0.3"/>
  <pageSetup paperSize="9" scale="76" fitToHeight="0" orientation="landscape" r:id="rId1"/>
  <headerFooter alignWithMargins="0"/>
  <rowBreaks count="2" manualBreakCount="2">
    <brk id="110" max="16383" man="1"/>
    <brk id="16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INHALT</vt:lpstr>
      <vt:lpstr>Int. fin. market indicators</vt:lpstr>
      <vt:lpstr>Corporate and households AUT</vt:lpstr>
      <vt:lpstr>Financial intermediaries AUT</vt:lpstr>
      <vt:lpstr>'Corporate and households AUT'!Druckbereich</vt:lpstr>
      <vt:lpstr>'Financial intermediaries AUT'!Druckbereich</vt:lpstr>
      <vt:lpstr>INHALT!Druckbereich</vt:lpstr>
      <vt:lpstr>'Int. fin. market indicators'!Druckbereich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sts</cp:lastModifiedBy>
  <cp:lastPrinted>2014-05-13T11:50:52Z</cp:lastPrinted>
  <dcterms:created xsi:type="dcterms:W3CDTF">1996-10-17T05:27:31Z</dcterms:created>
  <dcterms:modified xsi:type="dcterms:W3CDTF">2017-12-07T10:14:34Z</dcterms:modified>
</cp:coreProperties>
</file>